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ter\Desktop\2022년도 양주통계연보 (수정중)\"/>
    </mc:Choice>
  </mc:AlternateContent>
  <bookViews>
    <workbookView xWindow="0" yWindow="0" windowWidth="15270" windowHeight="4530" tabRatio="890" activeTab="8"/>
  </bookViews>
  <sheets>
    <sheet name="1.환경오염물질배출시설" sheetId="1" r:id="rId1"/>
    <sheet name="2.환경오염배출시설단속 및 행정조치" sheetId="8" r:id="rId2"/>
    <sheet name="3.보건환경검사실적" sheetId="12" r:id="rId3"/>
    <sheet name="4.쓰레기수거" sheetId="9" r:id="rId4"/>
    <sheet name="5.생활폐기물매립지" sheetId="4" r:id="rId5"/>
    <sheet name="6.폐기물재활용률" sheetId="13" r:id="rId6"/>
    <sheet name="5.하수 및 분뇨발생량 및 처리현황" sheetId="10" state="hidden" r:id="rId7"/>
    <sheet name="7. 공공하수처리시설(계속)" sheetId="11" r:id="rId8"/>
    <sheet name="8. 시설녹지현황" sheetId="14" r:id="rId9"/>
  </sheets>
  <externalReferences>
    <externalReference r:id="rId10"/>
    <externalReference r:id="rId11"/>
  </externalReferences>
  <definedNames>
    <definedName name="_xlnm._FilterDatabase" localSheetId="6" hidden="1">'5.하수 및 분뇨발생량 및 처리현황'!$A$8:$N$8</definedName>
    <definedName name="_xlnm._FilterDatabase" localSheetId="7" hidden="1">'7. 공공하수처리시설(계속)'!#REF!</definedName>
    <definedName name="G" localSheetId="2">'[1] 견적서'!#REF!</definedName>
    <definedName name="G" localSheetId="8">'[1] 견적서'!#REF!</definedName>
    <definedName name="G">'[1] 견적서'!#REF!</definedName>
    <definedName name="_xlnm.Print_Area" localSheetId="1">'2.환경오염배출시설단속 및 행정조치'!$A$1:$N$17</definedName>
    <definedName name="_xlnm.Print_Area" localSheetId="2">'3.보건환경검사실적'!$A$1:$R$15</definedName>
    <definedName name="_xlnm.Print_Area" localSheetId="3">'4.쓰레기수거'!$A$1:$AZ$20</definedName>
    <definedName name="_xlnm.Print_Area" localSheetId="6">'5.하수 및 분뇨발생량 및 처리현황'!$A$1:$AL$18</definedName>
    <definedName name="_xlnm.Print_Area" localSheetId="7">'7. 공공하수처리시설(계속)'!$A$1:$AE$29</definedName>
    <definedName name="_xlnm.Print_Area" localSheetId="8">'8. 시설녹지현황'!$A$1:$J$11</definedName>
    <definedName name="_xlnm.Print_Area">'[2]2-1포천(각세)(외제)'!#REF!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C10" i="14" l="1"/>
  <c r="B10" i="14"/>
  <c r="E28" i="11"/>
  <c r="E27" i="11"/>
  <c r="E26" i="11"/>
  <c r="E25" i="11"/>
  <c r="E24" i="11"/>
  <c r="E23" i="11"/>
  <c r="E22" i="11"/>
  <c r="E21" i="11"/>
  <c r="E20" i="11"/>
  <c r="E19" i="11"/>
  <c r="E18" i="11"/>
  <c r="D12" i="13"/>
  <c r="B12" i="13" s="1"/>
  <c r="C12" i="13"/>
  <c r="W16" i="9"/>
  <c r="R16" i="9"/>
  <c r="H17" i="1"/>
  <c r="B17" i="1"/>
  <c r="K9" i="13" l="1"/>
  <c r="H8" i="1" l="1"/>
  <c r="H9" i="1"/>
  <c r="H10" i="1"/>
  <c r="H11" i="1"/>
  <c r="H12" i="1"/>
  <c r="B8" i="1"/>
  <c r="B9" i="1"/>
  <c r="B10" i="1"/>
  <c r="B11" i="1"/>
  <c r="B12" i="1"/>
</calcChain>
</file>

<file path=xl/sharedStrings.xml><?xml version="1.0" encoding="utf-8"?>
<sst xmlns="http://schemas.openxmlformats.org/spreadsheetml/2006/main" count="885" uniqueCount="503">
  <si>
    <t>1. 환경오염물질 배출시설</t>
  </si>
  <si>
    <t>계</t>
  </si>
  <si>
    <t>1종</t>
  </si>
  <si>
    <t>2종</t>
  </si>
  <si>
    <t>3종</t>
  </si>
  <si>
    <t>4종</t>
  </si>
  <si>
    <t>5종</t>
  </si>
  <si>
    <t>Noise and</t>
  </si>
  <si>
    <t>Total</t>
  </si>
  <si>
    <t>vibration</t>
  </si>
  <si>
    <t>2. 환경오염배출시설단속 및 행정조치</t>
  </si>
  <si>
    <t>배출업소</t>
  </si>
  <si>
    <t>단속업소</t>
  </si>
  <si>
    <t>위반업소</t>
  </si>
  <si>
    <t>개선명령</t>
  </si>
  <si>
    <t>조업정지</t>
  </si>
  <si>
    <t>허가취소</t>
  </si>
  <si>
    <t>폐쇄명령</t>
  </si>
  <si>
    <t>Number of</t>
  </si>
  <si>
    <t>Temporary</t>
  </si>
  <si>
    <t>Licence</t>
  </si>
  <si>
    <t>violations</t>
  </si>
  <si>
    <t>Warnings</t>
  </si>
  <si>
    <t>revoked</t>
  </si>
  <si>
    <t>(%)</t>
  </si>
  <si>
    <t>매립</t>
  </si>
  <si>
    <t>소각</t>
  </si>
  <si>
    <t>재활용</t>
  </si>
  <si>
    <t>손수레</t>
  </si>
  <si>
    <t>중장비</t>
  </si>
  <si>
    <t>Area</t>
  </si>
  <si>
    <t>Motor cars</t>
  </si>
  <si>
    <t>Hand cars</t>
  </si>
  <si>
    <t>Current</t>
  </si>
  <si>
    <t>landfill capacity</t>
  </si>
  <si>
    <t>Class 1</t>
  </si>
  <si>
    <t>Class 2</t>
  </si>
  <si>
    <t>Class 3</t>
  </si>
  <si>
    <t>Class 4</t>
  </si>
  <si>
    <t>Class 5</t>
  </si>
  <si>
    <t>단위 : ㎥/일</t>
  </si>
  <si>
    <t>Mechanical</t>
  </si>
  <si>
    <t>Biological</t>
  </si>
  <si>
    <t>Advanced</t>
  </si>
  <si>
    <t>한강</t>
  </si>
  <si>
    <t>입암천등</t>
  </si>
  <si>
    <t xml:space="preserve">Year </t>
    <phoneticPr fontId="22" type="noConversion"/>
  </si>
  <si>
    <t>분뇨처리장</t>
  </si>
  <si>
    <t>직영</t>
  </si>
  <si>
    <t>신천</t>
  </si>
  <si>
    <t>임진강</t>
  </si>
  <si>
    <t>_</t>
  </si>
  <si>
    <t>위탁</t>
  </si>
  <si>
    <t>단위 : 개소</t>
  </si>
  <si>
    <t>연    별</t>
  </si>
  <si>
    <t>소음 및</t>
  </si>
  <si>
    <t>진     동</t>
  </si>
  <si>
    <t>Environment</t>
    <phoneticPr fontId="7" type="noConversion"/>
  </si>
  <si>
    <t>Environmental Pollutant Emitting Facilites</t>
    <phoneticPr fontId="7" type="noConversion"/>
  </si>
  <si>
    <t>Unit : number</t>
    <phoneticPr fontId="7" type="noConversion"/>
  </si>
  <si>
    <t xml:space="preserve">Year </t>
    <phoneticPr fontId="7" type="noConversion"/>
  </si>
  <si>
    <t>단위 : 개소, 건</t>
  </si>
  <si>
    <t xml:space="preserve">행 정 처 분 내 역    </t>
  </si>
  <si>
    <t>Unit : place, case</t>
    <phoneticPr fontId="7" type="noConversion"/>
  </si>
  <si>
    <t>연   별</t>
    <phoneticPr fontId="7" type="noConversion"/>
  </si>
  <si>
    <t>Administrative actions taken</t>
    <phoneticPr fontId="7" type="noConversion"/>
  </si>
  <si>
    <t>year</t>
    <phoneticPr fontId="7" type="noConversion"/>
  </si>
  <si>
    <t>Number of</t>
    <phoneticPr fontId="7" type="noConversion"/>
  </si>
  <si>
    <t>pollutant</t>
    <phoneticPr fontId="7" type="noConversion"/>
  </si>
  <si>
    <t>establishment</t>
    <phoneticPr fontId="7" type="noConversion"/>
  </si>
  <si>
    <t>Inspection and Administative Measures for</t>
    <phoneticPr fontId="7" type="noConversion"/>
  </si>
  <si>
    <t xml:space="preserve">                            Environmental Pollutant Emitting Facilities</t>
    <phoneticPr fontId="7" type="noConversion"/>
  </si>
  <si>
    <t>수거지인구율(B/A)</t>
  </si>
  <si>
    <t>배출량(C)</t>
  </si>
  <si>
    <t>처리량(D)</t>
  </si>
  <si>
    <t>수거율(D/C)</t>
  </si>
  <si>
    <t>(톤/일)</t>
  </si>
  <si>
    <t>인    원</t>
  </si>
  <si>
    <t>인   원</t>
  </si>
  <si>
    <t>장      비            Equipment</t>
  </si>
  <si>
    <t>면  적</t>
  </si>
  <si>
    <t>인   구</t>
  </si>
  <si>
    <t>차  량</t>
  </si>
  <si>
    <t>Waste Collection and Disposal(Cont'd)</t>
    <phoneticPr fontId="7" type="noConversion"/>
  </si>
  <si>
    <t>3. 쓰레기 수거(3-2)</t>
    <phoneticPr fontId="7" type="noConversion"/>
  </si>
  <si>
    <t>Unit : ㎢, Ton, Person</t>
    <phoneticPr fontId="7" type="noConversion"/>
  </si>
  <si>
    <t>단위 : 명, 대</t>
    <phoneticPr fontId="7" type="noConversion"/>
  </si>
  <si>
    <t>행정구역(A)
Administrative area</t>
    <phoneticPr fontId="7" type="noConversion"/>
  </si>
  <si>
    <t>청소구역(B)
Waste-collected area</t>
    <phoneticPr fontId="7" type="noConversion"/>
  </si>
  <si>
    <t>지방자치단체        Local Government</t>
    <phoneticPr fontId="7" type="noConversion"/>
  </si>
  <si>
    <t>Service company</t>
    <phoneticPr fontId="7" type="noConversion"/>
  </si>
  <si>
    <t xml:space="preserve"> 자가처리업소  Self-managed workplace</t>
    <phoneticPr fontId="7" type="noConversion"/>
  </si>
  <si>
    <t>Population ratio in</t>
    <phoneticPr fontId="7" type="noConversion"/>
  </si>
  <si>
    <t>해역배출</t>
    <phoneticPr fontId="7" type="noConversion"/>
  </si>
  <si>
    <t>기타</t>
    <phoneticPr fontId="7" type="noConversion"/>
  </si>
  <si>
    <t>사업장 배출시설계 폐기물   Industrial wastes</t>
    <phoneticPr fontId="7" type="noConversion"/>
  </si>
  <si>
    <t>건설 폐기물 Construction wastes</t>
    <phoneticPr fontId="7" type="noConversion"/>
  </si>
  <si>
    <t>지정 폐기물 Specified wastes</t>
    <phoneticPr fontId="7" type="noConversion"/>
  </si>
  <si>
    <t>장    비            Equipment</t>
    <phoneticPr fontId="7" type="noConversion"/>
  </si>
  <si>
    <t xml:space="preserve">the waste-collected </t>
    <phoneticPr fontId="7" type="noConversion"/>
  </si>
  <si>
    <t xml:space="preserve">Amount of </t>
    <phoneticPr fontId="7" type="noConversion"/>
  </si>
  <si>
    <t>Dumping</t>
    <phoneticPr fontId="7" type="noConversion"/>
  </si>
  <si>
    <t>발생량</t>
    <phoneticPr fontId="7" type="noConversion"/>
  </si>
  <si>
    <t>매립</t>
    <phoneticPr fontId="7" type="noConversion"/>
  </si>
  <si>
    <t>소각</t>
    <phoneticPr fontId="7" type="noConversion"/>
  </si>
  <si>
    <t>재활용</t>
    <phoneticPr fontId="7" type="noConversion"/>
  </si>
  <si>
    <t>Pop.</t>
    <phoneticPr fontId="7" type="noConversion"/>
  </si>
  <si>
    <t>area</t>
    <phoneticPr fontId="7" type="noConversion"/>
  </si>
  <si>
    <t>discharged waste</t>
    <phoneticPr fontId="7" type="noConversion"/>
  </si>
  <si>
    <t>waste disposal</t>
    <phoneticPr fontId="7" type="noConversion"/>
  </si>
  <si>
    <t>Disposal ratio</t>
    <phoneticPr fontId="7" type="noConversion"/>
  </si>
  <si>
    <t>Landfill</t>
    <phoneticPr fontId="7" type="noConversion"/>
  </si>
  <si>
    <t>Incineration</t>
    <phoneticPr fontId="7" type="noConversion"/>
  </si>
  <si>
    <t>Recycling</t>
    <phoneticPr fontId="7" type="noConversion"/>
  </si>
  <si>
    <t>at sea</t>
    <phoneticPr fontId="7" type="noConversion"/>
  </si>
  <si>
    <t>other</t>
    <phoneticPr fontId="7" type="noConversion"/>
  </si>
  <si>
    <t>Workers</t>
    <phoneticPr fontId="7" type="noConversion"/>
  </si>
  <si>
    <t>Heavy equipment</t>
    <phoneticPr fontId="7" type="noConversion"/>
  </si>
  <si>
    <t>연별</t>
    <phoneticPr fontId="7" type="noConversion"/>
  </si>
  <si>
    <t>개         소</t>
  </si>
  <si>
    <t>면        적(㎡)</t>
  </si>
  <si>
    <t>총매립용량(㎥)</t>
  </si>
  <si>
    <t>기 매 립 량(㎥)</t>
  </si>
  <si>
    <t>잔여매립가능량(㎥)</t>
  </si>
  <si>
    <t>General Waste Landfill</t>
    <phoneticPr fontId="7" type="noConversion"/>
  </si>
  <si>
    <t xml:space="preserve">Year </t>
    <phoneticPr fontId="7" type="noConversion"/>
  </si>
  <si>
    <t>Residual</t>
    <phoneticPr fontId="7" type="noConversion"/>
  </si>
  <si>
    <t>Number of landfills</t>
    <phoneticPr fontId="7" type="noConversion"/>
  </si>
  <si>
    <t>Area of Iandfills</t>
    <phoneticPr fontId="7" type="noConversion"/>
  </si>
  <si>
    <t>landfill amount</t>
    <phoneticPr fontId="7" type="noConversion"/>
  </si>
  <si>
    <t>연    별</t>
    <phoneticPr fontId="6" type="noConversion"/>
  </si>
  <si>
    <t>하수 및 분뇨 발생량</t>
    <phoneticPr fontId="22" type="noConversion"/>
  </si>
  <si>
    <t>Amount of Sewage &amp; night soil generated</t>
    <phoneticPr fontId="22" type="noConversion"/>
  </si>
  <si>
    <t>분    뇨    처    리    시    설</t>
    <phoneticPr fontId="22" type="noConversion"/>
  </si>
  <si>
    <t>Night soil treatment facility</t>
    <phoneticPr fontId="22" type="noConversion"/>
  </si>
  <si>
    <t>분뇨처리시설    Night soil treatment facility</t>
    <phoneticPr fontId="22" type="noConversion"/>
  </si>
  <si>
    <t xml:space="preserve"> 분뇨수집·운반업체</t>
    <phoneticPr fontId="22" type="noConversion"/>
  </si>
  <si>
    <t>Company of night soil collection &amp; delivery</t>
    <phoneticPr fontId="22" type="noConversion"/>
  </si>
  <si>
    <t>하         수       sewage</t>
    <phoneticPr fontId="22" type="noConversion"/>
  </si>
  <si>
    <t>분           뇨</t>
    <phoneticPr fontId="22" type="noConversion"/>
  </si>
  <si>
    <t>분         뇨              night soil</t>
    <phoneticPr fontId="22" type="noConversion"/>
  </si>
  <si>
    <t>시설용량(㎥/일)     Capacity</t>
    <phoneticPr fontId="22" type="noConversion"/>
  </si>
  <si>
    <t>처리량(㎥/일)</t>
    <phoneticPr fontId="22" type="noConversion"/>
  </si>
  <si>
    <t>Amount of waste disposal</t>
    <phoneticPr fontId="22" type="noConversion"/>
  </si>
  <si>
    <t>연계처리장명</t>
    <phoneticPr fontId="22" type="noConversion"/>
  </si>
  <si>
    <t>사업비(백만원)</t>
    <phoneticPr fontId="22" type="noConversion"/>
  </si>
  <si>
    <t>운영방법</t>
    <phoneticPr fontId="22" type="noConversion"/>
  </si>
  <si>
    <t>방류수역    Waters of disposal</t>
    <phoneticPr fontId="22" type="noConversion"/>
  </si>
  <si>
    <t>업체수</t>
    <phoneticPr fontId="22" type="noConversion"/>
  </si>
  <si>
    <t>시설(차량)현황(대수)          Facility(Vehicles)</t>
    <phoneticPr fontId="22" type="noConversion"/>
  </si>
  <si>
    <t>종사인원</t>
    <phoneticPr fontId="22" type="noConversion"/>
  </si>
  <si>
    <t>발  생  량       Amount generated</t>
    <phoneticPr fontId="22" type="noConversion"/>
  </si>
  <si>
    <t>발생량 Amount generated</t>
    <phoneticPr fontId="22" type="noConversion"/>
  </si>
  <si>
    <t>처리대상량(㎥/일)  Target treatment  volume(㎥/day)</t>
    <phoneticPr fontId="22" type="noConversion"/>
  </si>
  <si>
    <t>물리적</t>
    <phoneticPr fontId="22" type="noConversion"/>
  </si>
  <si>
    <t>생물학적</t>
    <phoneticPr fontId="22" type="noConversion"/>
  </si>
  <si>
    <t>고도</t>
    <phoneticPr fontId="22" type="noConversion"/>
  </si>
  <si>
    <t>Relative</t>
    <phoneticPr fontId="22" type="noConversion"/>
  </si>
  <si>
    <t>Operation</t>
    <phoneticPr fontId="22" type="noConversion"/>
  </si>
  <si>
    <t>지  류</t>
    <phoneticPr fontId="22" type="noConversion"/>
  </si>
  <si>
    <t>본  류</t>
    <phoneticPr fontId="22" type="noConversion"/>
  </si>
  <si>
    <t>수  계</t>
    <phoneticPr fontId="22" type="noConversion"/>
  </si>
  <si>
    <t xml:space="preserve"> </t>
    <phoneticPr fontId="22" type="noConversion"/>
  </si>
  <si>
    <t>3톤 이하</t>
    <phoneticPr fontId="22" type="noConversion"/>
  </si>
  <si>
    <t>4.5톤 이하</t>
    <phoneticPr fontId="22" type="noConversion"/>
  </si>
  <si>
    <t>기타</t>
    <phoneticPr fontId="22" type="noConversion"/>
  </si>
  <si>
    <t xml:space="preserve">treatment </t>
    <phoneticPr fontId="22" type="noConversion"/>
  </si>
  <si>
    <t>expense</t>
    <phoneticPr fontId="22" type="noConversion"/>
  </si>
  <si>
    <t>Branch</t>
    <phoneticPr fontId="22" type="noConversion"/>
  </si>
  <si>
    <t>Main</t>
    <phoneticPr fontId="22" type="noConversion"/>
  </si>
  <si>
    <t>Water</t>
    <phoneticPr fontId="22" type="noConversion"/>
  </si>
  <si>
    <t xml:space="preserve">No. of </t>
    <phoneticPr fontId="22" type="noConversion"/>
  </si>
  <si>
    <t>Less than</t>
    <phoneticPr fontId="22" type="noConversion"/>
  </si>
  <si>
    <t xml:space="preserve"> No. of</t>
    <phoneticPr fontId="22" type="noConversion"/>
  </si>
  <si>
    <t>facility</t>
    <phoneticPr fontId="22" type="noConversion"/>
  </si>
  <si>
    <t>Biological</t>
    <phoneticPr fontId="22" type="noConversion"/>
  </si>
  <si>
    <t>Advanced</t>
    <phoneticPr fontId="22" type="noConversion"/>
  </si>
  <si>
    <t xml:space="preserve">plants </t>
    <phoneticPr fontId="22" type="noConversion"/>
  </si>
  <si>
    <t>(Million won)</t>
    <phoneticPr fontId="22" type="noConversion"/>
  </si>
  <si>
    <t>method</t>
    <phoneticPr fontId="22" type="noConversion"/>
  </si>
  <si>
    <t>stream</t>
    <phoneticPr fontId="22" type="noConversion"/>
  </si>
  <si>
    <t>System</t>
    <phoneticPr fontId="22" type="noConversion"/>
  </si>
  <si>
    <t xml:space="preserve">company </t>
    <phoneticPr fontId="22" type="noConversion"/>
  </si>
  <si>
    <t>3ton</t>
    <phoneticPr fontId="22" type="noConversion"/>
  </si>
  <si>
    <t>4.5ton</t>
    <phoneticPr fontId="22" type="noConversion"/>
  </si>
  <si>
    <t>8ton</t>
    <phoneticPr fontId="22" type="noConversion"/>
  </si>
  <si>
    <t>Others</t>
    <phoneticPr fontId="22" type="noConversion"/>
  </si>
  <si>
    <t>worker</t>
    <phoneticPr fontId="22" type="noConversion"/>
  </si>
  <si>
    <t>5. 하수 분뇨발생량 및 처리현황(3-1)</t>
    <phoneticPr fontId="22" type="noConversion"/>
  </si>
  <si>
    <t>5. 하수 및 분뇨발생량 및 처리현황(3-2)</t>
    <phoneticPr fontId="22" type="noConversion"/>
  </si>
  <si>
    <t>5. 하수 및 분뇨발생량 및 처리현황(3-3)</t>
    <phoneticPr fontId="22" type="noConversion"/>
  </si>
  <si>
    <t>Sewage &amp; Night Soil Discharge and Treatment</t>
    <phoneticPr fontId="22" type="noConversion"/>
  </si>
  <si>
    <t>Sewage &amp; Night Soil Discharge and Treatment(Cont'd)</t>
    <phoneticPr fontId="22" type="noConversion"/>
  </si>
  <si>
    <t>연별</t>
    <phoneticPr fontId="6" type="noConversion"/>
  </si>
  <si>
    <t>6. 하수종말처리장(2-2)</t>
    <phoneticPr fontId="22" type="noConversion"/>
  </si>
  <si>
    <t>시설명</t>
    <phoneticPr fontId="22" type="noConversion"/>
  </si>
  <si>
    <t>시설용량(㎥/일)</t>
    <phoneticPr fontId="22" type="noConversion"/>
  </si>
  <si>
    <t>처리방법</t>
    <phoneticPr fontId="22" type="noConversion"/>
  </si>
  <si>
    <t>연계처리량(㎥/일)</t>
    <phoneticPr fontId="22" type="noConversion"/>
  </si>
  <si>
    <t>가동</t>
    <phoneticPr fontId="22" type="noConversion"/>
  </si>
  <si>
    <t>운영</t>
    <phoneticPr fontId="22" type="noConversion"/>
  </si>
  <si>
    <t>방류수</t>
    <phoneticPr fontId="22" type="noConversion"/>
  </si>
  <si>
    <t>방류수역</t>
    <phoneticPr fontId="22" type="noConversion"/>
  </si>
  <si>
    <t>Capacity(㎥/day)</t>
    <phoneticPr fontId="22" type="noConversion"/>
  </si>
  <si>
    <t>Treatment amount(㎥/day)</t>
    <phoneticPr fontId="22" type="noConversion"/>
  </si>
  <si>
    <t>Relative treatment plants</t>
    <phoneticPr fontId="22" type="noConversion"/>
  </si>
  <si>
    <t>개시일</t>
    <phoneticPr fontId="22" type="noConversion"/>
  </si>
  <si>
    <t>(백만원)</t>
    <phoneticPr fontId="22" type="noConversion"/>
  </si>
  <si>
    <t>소독방법</t>
    <phoneticPr fontId="22" type="noConversion"/>
  </si>
  <si>
    <t>Waters of disposal</t>
    <phoneticPr fontId="22" type="noConversion"/>
  </si>
  <si>
    <t>Year</t>
    <phoneticPr fontId="22" type="noConversion"/>
  </si>
  <si>
    <t>Treatment</t>
    <phoneticPr fontId="22" type="noConversion"/>
  </si>
  <si>
    <t>분뇨</t>
    <phoneticPr fontId="22" type="noConversion"/>
  </si>
  <si>
    <t>축산</t>
    <phoneticPr fontId="22" type="noConversion"/>
  </si>
  <si>
    <t>침출수</t>
    <phoneticPr fontId="22" type="noConversion"/>
  </si>
  <si>
    <t>Operation expense</t>
    <phoneticPr fontId="22" type="noConversion"/>
  </si>
  <si>
    <t>disinfection</t>
    <phoneticPr fontId="22" type="noConversion"/>
  </si>
  <si>
    <t>지류</t>
    <phoneticPr fontId="22" type="noConversion"/>
  </si>
  <si>
    <t>수계</t>
    <phoneticPr fontId="22" type="noConversion"/>
  </si>
  <si>
    <t>Location</t>
    <phoneticPr fontId="22" type="noConversion"/>
  </si>
  <si>
    <t>Mechanical</t>
    <phoneticPr fontId="22" type="noConversion"/>
  </si>
  <si>
    <t>Night soil</t>
    <phoneticPr fontId="22" type="noConversion"/>
  </si>
  <si>
    <t>Livestock farming</t>
    <phoneticPr fontId="22" type="noConversion"/>
  </si>
  <si>
    <t xml:space="preserve">Leachate </t>
    <phoneticPr fontId="22" type="noConversion"/>
  </si>
  <si>
    <t>start</t>
    <phoneticPr fontId="22" type="noConversion"/>
  </si>
  <si>
    <t>Branch stream</t>
    <phoneticPr fontId="22" type="noConversion"/>
  </si>
  <si>
    <t>Water system</t>
    <phoneticPr fontId="22" type="noConversion"/>
  </si>
  <si>
    <t>Sewage Treatment Plants(Cont'd)</t>
    <phoneticPr fontId="22" type="noConversion"/>
  </si>
  <si>
    <t>대기(가스·먼지·매연 및 악취)   Air pollution(gas, dust, soot and bad smell)</t>
    <phoneticPr fontId="7" type="noConversion"/>
  </si>
  <si>
    <t>3. 쓰레기 수거(3-3)</t>
    <phoneticPr fontId="7" type="noConversion"/>
  </si>
  <si>
    <t>수거처리 (By type of waste disposal)</t>
    <phoneticPr fontId="7" type="noConversion"/>
  </si>
  <si>
    <t xml:space="preserve">Unit : ㎥/day </t>
    <phoneticPr fontId="22" type="noConversion"/>
  </si>
  <si>
    <t>수질(폐수)   Water  pollution(waste water)</t>
    <phoneticPr fontId="7" type="noConversion"/>
  </si>
  <si>
    <t>경      고</t>
    <phoneticPr fontId="7" type="noConversion"/>
  </si>
  <si>
    <t>Waste Collection and Disposal</t>
    <phoneticPr fontId="7" type="noConversion"/>
  </si>
  <si>
    <t>해당연도
발생량</t>
    <phoneticPr fontId="7" type="noConversion"/>
  </si>
  <si>
    <t>기타
보관량</t>
    <phoneticPr fontId="7" type="noConversion"/>
  </si>
  <si>
    <t>Unit : Person, Each</t>
    <phoneticPr fontId="7" type="noConversion"/>
  </si>
  <si>
    <t>Motor cars</t>
    <phoneticPr fontId="7" type="noConversion"/>
  </si>
  <si>
    <t>중장비</t>
    <phoneticPr fontId="7" type="noConversion"/>
  </si>
  <si>
    <t>인   원</t>
    <phoneticPr fontId="7" type="noConversion"/>
  </si>
  <si>
    <t>Generation</t>
    <phoneticPr fontId="7" type="noConversion"/>
  </si>
  <si>
    <t>Inciner-ation</t>
    <phoneticPr fontId="7" type="noConversion"/>
  </si>
  <si>
    <t>Custody</t>
    <phoneticPr fontId="7" type="noConversion"/>
  </si>
  <si>
    <t>전년도
 이월량</t>
    <phoneticPr fontId="7" type="noConversion"/>
  </si>
  <si>
    <t>하수처리구역 내
inner area of sewage treatment</t>
    <phoneticPr fontId="22" type="noConversion"/>
  </si>
  <si>
    <t>하수처리구역 외 Outer area of sewage treatment</t>
    <phoneticPr fontId="22" type="noConversion"/>
  </si>
  <si>
    <t>수거분뇨 Night soil Collected</t>
    <phoneticPr fontId="22" type="noConversion"/>
  </si>
  <si>
    <t>정화조오니 Sludge from septic tank</t>
    <phoneticPr fontId="22" type="noConversion"/>
  </si>
  <si>
    <t>Sewage Treatment Plants</t>
    <phoneticPr fontId="22" type="noConversion"/>
  </si>
  <si>
    <t>순수고발</t>
    <phoneticPr fontId="7" type="noConversion"/>
  </si>
  <si>
    <t>병과고발</t>
    <phoneticPr fontId="7" type="noConversion"/>
  </si>
  <si>
    <t>Accusation
 with Administrative
measures</t>
    <phoneticPr fontId="7" type="noConversion"/>
  </si>
  <si>
    <t>기  타</t>
    <phoneticPr fontId="7" type="noConversion"/>
  </si>
  <si>
    <t>2008</t>
  </si>
  <si>
    <t>남방</t>
  </si>
  <si>
    <t>장흥</t>
  </si>
  <si>
    <t>…</t>
  </si>
  <si>
    <t>남면 등</t>
  </si>
  <si>
    <t>남면 입암리 등</t>
  </si>
  <si>
    <t>Other</t>
    <phoneticPr fontId="7" type="noConversion"/>
  </si>
  <si>
    <t>Abolish</t>
    <phoneticPr fontId="7" type="noConversion"/>
  </si>
  <si>
    <t>Accusation</t>
    <phoneticPr fontId="7" type="noConversion"/>
  </si>
  <si>
    <t>suspension</t>
    <phoneticPr fontId="7" type="noConversion"/>
  </si>
  <si>
    <t>Order of repair</t>
    <phoneticPr fontId="7" type="noConversion"/>
  </si>
  <si>
    <t>inspected</t>
    <phoneticPr fontId="7" type="noConversion"/>
  </si>
  <si>
    <t>emitting facilities</t>
    <phoneticPr fontId="7" type="noConversion"/>
  </si>
  <si>
    <t>Carry-over</t>
    <phoneticPr fontId="7" type="noConversion"/>
  </si>
  <si>
    <t>단위 : ㎢, 명, 톤</t>
    <phoneticPr fontId="7" type="noConversion"/>
  </si>
  <si>
    <t>8톤 이하</t>
    <phoneticPr fontId="22" type="noConversion"/>
  </si>
  <si>
    <t>처리대상 제외   Out of Treatment</t>
    <phoneticPr fontId="22" type="noConversion"/>
  </si>
  <si>
    <t>Facility</t>
    <phoneticPr fontId="22" type="noConversion"/>
  </si>
  <si>
    <t>방법</t>
    <phoneticPr fontId="22" type="noConversion"/>
  </si>
  <si>
    <t>사업비</t>
    <phoneticPr fontId="22" type="noConversion"/>
  </si>
  <si>
    <t>소재지</t>
    <phoneticPr fontId="22" type="noConversion"/>
  </si>
  <si>
    <t>회전형접촉산화 등</t>
  </si>
  <si>
    <t>위탁 등</t>
  </si>
  <si>
    <t>UV소독</t>
  </si>
  <si>
    <t>2002.9.1~</t>
  </si>
  <si>
    <t>한강 등</t>
  </si>
  <si>
    <t>처리업체</t>
    <phoneticPr fontId="23" type="noConversion"/>
  </si>
  <si>
    <t>장    비</t>
    <phoneticPr fontId="23" type="noConversion"/>
  </si>
  <si>
    <t>Equipment</t>
    <phoneticPr fontId="23" type="noConversion"/>
  </si>
  <si>
    <t>한탄강</t>
  </si>
  <si>
    <t>기산</t>
  </si>
  <si>
    <t>Motor cars</t>
    <phoneticPr fontId="23" type="noConversion"/>
  </si>
  <si>
    <t xml:space="preserve">주 : 1) 생활계폐기물은 생활폐기물, 사업장생활계폐기물임.  </t>
    <phoneticPr fontId="32" type="noConversion"/>
  </si>
  <si>
    <t>양주</t>
  </si>
  <si>
    <t>(하수)</t>
    <phoneticPr fontId="22" type="noConversion"/>
  </si>
  <si>
    <t>자료 : 경기통계연보</t>
    <phoneticPr fontId="7" type="noConversion"/>
  </si>
  <si>
    <t>Source : Statistical Yearbook of Gyeonggi</t>
    <phoneticPr fontId="7" type="noConversion"/>
  </si>
  <si>
    <t>민간위탁</t>
  </si>
  <si>
    <t>2002.9.1~</t>
    <phoneticPr fontId="23" type="noConversion"/>
  </si>
  <si>
    <t>사용중지</t>
    <phoneticPr fontId="7" type="noConversion"/>
  </si>
  <si>
    <t>Suspension</t>
    <phoneticPr fontId="7" type="noConversion"/>
  </si>
  <si>
    <t>of use</t>
    <phoneticPr fontId="7" type="noConversion"/>
  </si>
  <si>
    <t>2002.8.1~</t>
  </si>
  <si>
    <t>입암리 등</t>
  </si>
  <si>
    <t>자체(직영) 등</t>
  </si>
  <si>
    <t>자외선 등</t>
  </si>
  <si>
    <t>신천등</t>
  </si>
  <si>
    <t>옥정</t>
  </si>
  <si>
    <t>남면</t>
  </si>
  <si>
    <t>…</t>
    <phoneticPr fontId="23" type="noConversion"/>
  </si>
  <si>
    <t>신천 등</t>
  </si>
  <si>
    <t>은현면 강변서로 등</t>
  </si>
  <si>
    <t>신천동</t>
  </si>
  <si>
    <t>BBF</t>
  </si>
  <si>
    <t>신천 등</t>
    <phoneticPr fontId="23" type="noConversion"/>
  </si>
  <si>
    <t>자외선 등</t>
    <phoneticPr fontId="23" type="noConversion"/>
  </si>
  <si>
    <t>신천등</t>
    <phoneticPr fontId="23" type="noConversion"/>
  </si>
  <si>
    <t>한강</t>
    <phoneticPr fontId="23" type="noConversion"/>
  </si>
  <si>
    <t>민간위탁</t>
    <phoneticPr fontId="23" type="noConversion"/>
  </si>
  <si>
    <t>2002.9.1~</t>
    <phoneticPr fontId="23" type="noConversion"/>
  </si>
  <si>
    <t>Health and Environmental Inspection</t>
    <phoneticPr fontId="23" type="noConversion"/>
  </si>
  <si>
    <t xml:space="preserve"> </t>
  </si>
  <si>
    <t>단위 : 건</t>
    <phoneticPr fontId="23" type="noConversion"/>
  </si>
  <si>
    <t>Unit : case</t>
    <phoneticPr fontId="23" type="noConversion"/>
  </si>
  <si>
    <t>환경분야</t>
  </si>
  <si>
    <t>바이러스검사</t>
  </si>
  <si>
    <t>약품분석</t>
  </si>
  <si>
    <t>식품분석</t>
  </si>
  <si>
    <t>환경조사</t>
  </si>
  <si>
    <t>수질보전</t>
  </si>
  <si>
    <t>수질검사</t>
  </si>
  <si>
    <t>폐기물분석</t>
  </si>
  <si>
    <t>해양조사</t>
  </si>
  <si>
    <t>Health</t>
  </si>
  <si>
    <t>Virus</t>
  </si>
  <si>
    <t>Microbiology</t>
  </si>
  <si>
    <t>Drug</t>
  </si>
  <si>
    <t>Food</t>
  </si>
  <si>
    <t>Residual pesticides</t>
  </si>
  <si>
    <t>Enviroment</t>
  </si>
  <si>
    <t>Environment</t>
  </si>
  <si>
    <t>Air quality</t>
  </si>
  <si>
    <t>Water quality</t>
  </si>
  <si>
    <t>Potable water</t>
  </si>
  <si>
    <t>Waste</t>
  </si>
  <si>
    <t>Marine</t>
  </si>
  <si>
    <t>fields</t>
  </si>
  <si>
    <t>test</t>
  </si>
  <si>
    <t>analysis</t>
  </si>
  <si>
    <t xml:space="preserve"> analysis</t>
  </si>
  <si>
    <t>research</t>
  </si>
  <si>
    <t>preservation</t>
  </si>
  <si>
    <t>investigation</t>
  </si>
  <si>
    <t>Waste Recycling Rate</t>
    <phoneticPr fontId="33" type="noConversion"/>
  </si>
  <si>
    <t>단위 : 톤, %</t>
    <phoneticPr fontId="23" type="noConversion"/>
  </si>
  <si>
    <t>unit : Ton, %</t>
    <phoneticPr fontId="23" type="noConversion"/>
  </si>
  <si>
    <t>계</t>
    <phoneticPr fontId="23" type="noConversion"/>
  </si>
  <si>
    <t>생활계폐기물</t>
    <phoneticPr fontId="23" type="noConversion"/>
  </si>
  <si>
    <t>사업장배출시설계 폐기물</t>
    <phoneticPr fontId="23" type="noConversion"/>
  </si>
  <si>
    <t>건설 폐기물</t>
    <phoneticPr fontId="23" type="noConversion"/>
  </si>
  <si>
    <t>지정폐기물</t>
    <phoneticPr fontId="23" type="noConversion"/>
  </si>
  <si>
    <t>연 별</t>
    <phoneticPr fontId="33" type="noConversion"/>
  </si>
  <si>
    <t>Total</t>
    <phoneticPr fontId="23" type="noConversion"/>
  </si>
  <si>
    <t>Domestic wastes</t>
    <phoneticPr fontId="23" type="noConversion"/>
  </si>
  <si>
    <t>Industrial wastes</t>
    <phoneticPr fontId="23" type="noConversion"/>
  </si>
  <si>
    <t>Construction wastes</t>
    <phoneticPr fontId="23" type="noConversion"/>
  </si>
  <si>
    <t>Specified wastes</t>
    <phoneticPr fontId="23" type="noConversion"/>
  </si>
  <si>
    <t xml:space="preserve">Recycling </t>
    <phoneticPr fontId="23" type="noConversion"/>
  </si>
  <si>
    <t>발생량(A)</t>
    <phoneticPr fontId="23" type="noConversion"/>
  </si>
  <si>
    <t>재활용(B)</t>
    <phoneticPr fontId="23" type="noConversion"/>
  </si>
  <si>
    <t>발생량</t>
    <phoneticPr fontId="23" type="noConversion"/>
  </si>
  <si>
    <t>재활용</t>
    <phoneticPr fontId="23" type="noConversion"/>
  </si>
  <si>
    <t>발생량 Amount generated</t>
    <phoneticPr fontId="23" type="noConversion"/>
  </si>
  <si>
    <t>rate</t>
    <phoneticPr fontId="23" type="noConversion"/>
  </si>
  <si>
    <t>Amount</t>
    <phoneticPr fontId="33" type="noConversion"/>
  </si>
  <si>
    <t>Amount</t>
    <phoneticPr fontId="33" type="noConversion"/>
  </si>
  <si>
    <t>소계</t>
    <phoneticPr fontId="23" type="noConversion"/>
  </si>
  <si>
    <t>전년도이월량</t>
    <phoneticPr fontId="23" type="noConversion"/>
  </si>
  <si>
    <t>당해년도발생량</t>
    <phoneticPr fontId="23" type="noConversion"/>
  </si>
  <si>
    <t>generated</t>
    <phoneticPr fontId="33" type="noConversion"/>
  </si>
  <si>
    <t>recycled</t>
    <phoneticPr fontId="33" type="noConversion"/>
  </si>
  <si>
    <t>generated</t>
    <phoneticPr fontId="33" type="noConversion"/>
  </si>
  <si>
    <t>recycled</t>
    <phoneticPr fontId="33" type="noConversion"/>
  </si>
  <si>
    <t>sub-total</t>
    <phoneticPr fontId="23" type="noConversion"/>
  </si>
  <si>
    <t>(1)</t>
    <phoneticPr fontId="23" type="noConversion"/>
  </si>
  <si>
    <t>(2)</t>
    <phoneticPr fontId="23" type="noConversion"/>
  </si>
  <si>
    <t>Recycling</t>
    <phoneticPr fontId="33" type="noConversion"/>
  </si>
  <si>
    <t>(1) Amount carried from previous year   (2) Amount generated in current year</t>
    <phoneticPr fontId="23" type="noConversion"/>
  </si>
  <si>
    <t>단위 : 개소, ㎡</t>
    <phoneticPr fontId="76" type="noConversion"/>
  </si>
  <si>
    <t>Unit : number, ㎡</t>
    <phoneticPr fontId="76" type="noConversion"/>
  </si>
  <si>
    <t>계
Total</t>
    <phoneticPr fontId="76" type="noConversion"/>
  </si>
  <si>
    <t>완충녹지
Buffer greenlands</t>
    <phoneticPr fontId="76" type="noConversion"/>
  </si>
  <si>
    <t>경관녹지
Scenery greenlands</t>
    <phoneticPr fontId="76" type="noConversion"/>
  </si>
  <si>
    <t>연결녹지
Connection greenlands</t>
    <phoneticPr fontId="76" type="noConversion"/>
  </si>
  <si>
    <t>연    별</t>
    <phoneticPr fontId="77" type="noConversion"/>
  </si>
  <si>
    <t>개소</t>
    <phoneticPr fontId="76" type="noConversion"/>
  </si>
  <si>
    <t>면적</t>
    <phoneticPr fontId="76" type="noConversion"/>
  </si>
  <si>
    <t>개소</t>
    <phoneticPr fontId="76" type="noConversion"/>
  </si>
  <si>
    <t>면적</t>
    <phoneticPr fontId="76" type="noConversion"/>
  </si>
  <si>
    <t>Number of greenlands</t>
    <phoneticPr fontId="76" type="noConversion"/>
  </si>
  <si>
    <t>Area of 
greenlands</t>
    <phoneticPr fontId="76" type="noConversion"/>
  </si>
  <si>
    <t>Area of 
greenlands</t>
    <phoneticPr fontId="76" type="noConversion"/>
  </si>
  <si>
    <t xml:space="preserve">신천 등 </t>
    <phoneticPr fontId="23" type="noConversion"/>
  </si>
  <si>
    <t>-</t>
    <phoneticPr fontId="23" type="noConversion"/>
  </si>
  <si>
    <t>접촉산화법</t>
  </si>
  <si>
    <t>혐기 호기 접촉순환공법</t>
  </si>
  <si>
    <t>OAM</t>
  </si>
  <si>
    <t>Symbio</t>
  </si>
  <si>
    <t>SBR</t>
  </si>
  <si>
    <t>DeNiPho</t>
  </si>
  <si>
    <t>BIOFOR</t>
  </si>
  <si>
    <t>2006-09-01</t>
  </si>
  <si>
    <t>2016-04-12</t>
  </si>
  <si>
    <t>2007-01-01</t>
  </si>
  <si>
    <t>2002-09-01</t>
  </si>
  <si>
    <t>2009-05-31</t>
  </si>
  <si>
    <t>2010-08-04</t>
  </si>
  <si>
    <t>2010-02-01</t>
  </si>
  <si>
    <t>1998-10-01</t>
  </si>
  <si>
    <t>2007-06-01</t>
  </si>
  <si>
    <t>2002-11-01</t>
  </si>
  <si>
    <t>2003-01-01</t>
  </si>
  <si>
    <t>4. 쓰레기 수거(3-1)</t>
    <phoneticPr fontId="7" type="noConversion"/>
  </si>
  <si>
    <t>5. 생활폐기물 매립지</t>
    <phoneticPr fontId="7" type="noConversion"/>
  </si>
  <si>
    <t>6. 폐기물 재활용률</t>
    <phoneticPr fontId="33" type="noConversion"/>
  </si>
  <si>
    <t>Year</t>
    <phoneticPr fontId="23" type="noConversion"/>
  </si>
  <si>
    <t>자료 : 경기통계연보</t>
    <phoneticPr fontId="23" type="noConversion"/>
  </si>
  <si>
    <t>Source : Statistical Yearbook of Gyeonggi</t>
  </si>
  <si>
    <t>Year</t>
    <phoneticPr fontId="33" type="noConversion"/>
  </si>
  <si>
    <t>자료 : 경기통계연보</t>
    <phoneticPr fontId="23" type="noConversion"/>
  </si>
  <si>
    <t xml:space="preserve">주 : 1) 폐기물 재활용률 = (B)/(A) *100 </t>
    <phoneticPr fontId="23" type="noConversion"/>
  </si>
  <si>
    <t>Year</t>
    <phoneticPr fontId="77" type="noConversion"/>
  </si>
  <si>
    <t>3. 보건환경검사실적</t>
    <phoneticPr fontId="23" type="noConversion"/>
  </si>
  <si>
    <t>농수산물검사</t>
    <phoneticPr fontId="23" type="noConversion"/>
  </si>
  <si>
    <t>미생물검사</t>
    <phoneticPr fontId="23" type="noConversion"/>
  </si>
  <si>
    <t>대기보전</t>
    <phoneticPr fontId="23" type="noConversion"/>
  </si>
  <si>
    <r>
      <t>생활 폐기물</t>
    </r>
    <r>
      <rPr>
        <vertAlign val="superscript"/>
        <sz val="10"/>
        <rFont val="맑은 고딕"/>
        <family val="3"/>
        <charset val="129"/>
        <scheme val="minor"/>
      </rPr>
      <t>1)</t>
    </r>
    <r>
      <rPr>
        <sz val="10"/>
        <rFont val="맑은 고딕"/>
        <family val="3"/>
        <charset val="129"/>
        <scheme val="minor"/>
      </rPr>
      <t xml:space="preserve">  Domestic  wastes</t>
    </r>
    <phoneticPr fontId="7" type="noConversion"/>
  </si>
  <si>
    <t>-</t>
    <phoneticPr fontId="23" type="noConversion"/>
  </si>
  <si>
    <t>-</t>
    <phoneticPr fontId="23" type="noConversion"/>
  </si>
  <si>
    <t>-</t>
    <phoneticPr fontId="23" type="noConversion"/>
  </si>
  <si>
    <t>-</t>
    <phoneticPr fontId="23" type="noConversion"/>
  </si>
  <si>
    <t>-</t>
    <phoneticPr fontId="23" type="noConversion"/>
  </si>
  <si>
    <t>-</t>
  </si>
  <si>
    <t>Other</t>
  </si>
  <si>
    <t xml:space="preserve">신천 등 </t>
  </si>
  <si>
    <t>2018</t>
  </si>
  <si>
    <t>송추</t>
  </si>
  <si>
    <t>SBR,선회와류식 SBR,IPR</t>
  </si>
  <si>
    <t>회네미</t>
  </si>
  <si>
    <t>가업리</t>
  </si>
  <si>
    <t>운암리</t>
  </si>
  <si>
    <t>입암리</t>
  </si>
  <si>
    <t xml:space="preserve">   </t>
  </si>
  <si>
    <t>민간(대행)</t>
  </si>
  <si>
    <t xml:space="preserve">염소 </t>
  </si>
  <si>
    <t>염소 자외선 오존 기타</t>
  </si>
  <si>
    <t>회암천</t>
  </si>
  <si>
    <t xml:space="preserve">자외선 </t>
  </si>
  <si>
    <t>중랑천</t>
  </si>
  <si>
    <t>입암천</t>
  </si>
  <si>
    <t>공릉천</t>
  </si>
  <si>
    <t>문산천</t>
  </si>
  <si>
    <t>2019</t>
    <phoneticPr fontId="23" type="noConversion"/>
  </si>
  <si>
    <r>
      <t>보건분야</t>
    </r>
    <r>
      <rPr>
        <vertAlign val="superscript"/>
        <sz val="10"/>
        <color theme="1"/>
        <rFont val="맑은 고딕"/>
        <family val="3"/>
        <charset val="129"/>
        <scheme val="major"/>
      </rPr>
      <t>1)</t>
    </r>
    <phoneticPr fontId="23" type="noConversion"/>
  </si>
  <si>
    <t>…</t>
    <phoneticPr fontId="23" type="noConversion"/>
  </si>
  <si>
    <r>
      <t>재활용율</t>
    </r>
    <r>
      <rPr>
        <vertAlign val="superscript"/>
        <sz val="9"/>
        <rFont val="맑은 고딕"/>
        <family val="3"/>
        <charset val="129"/>
        <scheme val="major"/>
      </rPr>
      <t>1)</t>
    </r>
    <phoneticPr fontId="23" type="noConversion"/>
  </si>
  <si>
    <t>8. 시설녹지현황
Greenlands</t>
    <phoneticPr fontId="76" type="noConversion"/>
  </si>
  <si>
    <t>2020</t>
    <phoneticPr fontId="23" type="noConversion"/>
  </si>
  <si>
    <t>한강본류</t>
  </si>
  <si>
    <t>세부단위유역</t>
  </si>
  <si>
    <t>Detaild Unit
Basin</t>
  </si>
  <si>
    <t>지역구분</t>
  </si>
  <si>
    <t xml:space="preserve">By region </t>
  </si>
  <si>
    <t>중권역</t>
  </si>
  <si>
    <t>명칭</t>
  </si>
  <si>
    <t>목표수질
(BOD)</t>
  </si>
  <si>
    <t>500톤 이상(Ⅲ지역)</t>
  </si>
  <si>
    <t>Ⅰb</t>
  </si>
  <si>
    <t>한강서해</t>
  </si>
  <si>
    <t>Ⅱ</t>
  </si>
  <si>
    <t>임진강하류</t>
  </si>
  <si>
    <t>500톤 미만 50톤 이상</t>
  </si>
  <si>
    <t>50톤 미만</t>
  </si>
  <si>
    <t>s</t>
    <phoneticPr fontId="23" type="noConversion"/>
  </si>
  <si>
    <t>-</t>
    <phoneticPr fontId="23" type="noConversion"/>
  </si>
  <si>
    <r>
      <t>방사능검사</t>
    </r>
    <r>
      <rPr>
        <vertAlign val="superscript"/>
        <sz val="9"/>
        <color theme="1"/>
        <rFont val="맑은 고딕"/>
        <family val="3"/>
        <charset val="129"/>
      </rPr>
      <t>7)</t>
    </r>
    <phoneticPr fontId="76" type="noConversion"/>
  </si>
  <si>
    <t>Radioactivity</t>
    <phoneticPr fontId="76" type="noConversion"/>
  </si>
  <si>
    <t>test</t>
    <phoneticPr fontId="76" type="noConversion"/>
  </si>
  <si>
    <r>
      <t>수산물검사</t>
    </r>
    <r>
      <rPr>
        <vertAlign val="superscript"/>
        <sz val="9"/>
        <color theme="1"/>
        <rFont val="맑은 고딕"/>
        <family val="3"/>
        <charset val="129"/>
      </rPr>
      <t>7)</t>
    </r>
    <phoneticPr fontId="76" type="noConversion"/>
  </si>
  <si>
    <t>Fishery product</t>
    <phoneticPr fontId="76" type="noConversion"/>
  </si>
  <si>
    <t>주 : 1) 각 검사의 관원건수임     2) 북부 식중독검사(세균,바이러스)의 경우 미생물검사에 포함(2017년까지)</t>
    <phoneticPr fontId="76" type="noConversion"/>
  </si>
  <si>
    <t xml:space="preserve">     3) 4개 도매시장 잔류농약 검사는 본청 건수에 포함, 2021년 명칭면경(농수산물검사→농산물검사)     4) 대기보전 자료는 2017년부터 검사 항목 수에서 배출시설 수로 통계 처리</t>
    <phoneticPr fontId="76" type="noConversion"/>
  </si>
  <si>
    <t xml:space="preserve">     5) 하천, 호소수, 폐수, 하수, 물놀이시설 수질검사의 합     6) 지하수, 수돗물, 정수기, 수경시설 수질검사의 합     7) 2022년 신규 삽입</t>
    <phoneticPr fontId="76" type="noConversion"/>
  </si>
  <si>
    <t>주 : 1) 인구는 총인구(주민등록인구+외국인)기준</t>
  </si>
  <si>
    <t xml:space="preserve">     2) '18년까지는 '기타'에 해역배출량만 포함되며, '19년부터는 소각을 제외한 중간처분량(기계적(압축, 파쇄 등),
         화학적(고형화, 중화, 응집 등), 생물학적(호기성, 혐기성 등) 처분 등), 해역배출량 등을 모두 포함</t>
    <phoneticPr fontId="23" type="noConversion"/>
  </si>
  <si>
    <t>7. 공공하수처리시설(계속)</t>
    <phoneticPr fontId="22" type="noConversion"/>
  </si>
  <si>
    <t xml:space="preserve">양주시 은현면 하패리 425-15 </t>
  </si>
  <si>
    <t xml:space="preserve">양주시 평화로 1916-111(봉양동) </t>
    <phoneticPr fontId="76" type="noConversion"/>
  </si>
  <si>
    <t xml:space="preserve">양주시 남방동 85-7 </t>
  </si>
  <si>
    <t xml:space="preserve">양주시 장흥면 호국로 386-8    </t>
  </si>
  <si>
    <t xml:space="preserve">양주시 남면 입암리 208 </t>
  </si>
  <si>
    <t xml:space="preserve">양주시 장흥면 일영로501번길 94   </t>
  </si>
  <si>
    <t xml:space="preserve">양주시 백석읍 기산리 318-5 </t>
  </si>
  <si>
    <t>양주시 효촌리 303-1</t>
    <phoneticPr fontId="76" type="noConversion"/>
  </si>
  <si>
    <t xml:space="preserve">양주시 백석읍 가업리 산71 </t>
    <phoneticPr fontId="76" type="noConversion"/>
  </si>
  <si>
    <t>양주시 은현면 운암리 396-4</t>
  </si>
  <si>
    <t>양주시 남면 입암리  380-8</t>
  </si>
  <si>
    <t>BNR</t>
  </si>
  <si>
    <t>2021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</si>
</sst>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;[Red]&quot;₩&quot;\-#,##0"/>
    <numFmt numFmtId="177" formatCode="&quot;₩&quot;#,##0.00;[Red]&quot;₩&quot;\-#,##0.00"/>
    <numFmt numFmtId="178" formatCode="_ &quot;₩&quot;* #,##0_ ;_ &quot;₩&quot;* \-#,##0_ ;_ &quot;₩&quot;* &quot;-&quot;_ ;_ @_ "/>
    <numFmt numFmtId="179" formatCode="_ * #,##0_ ;_ * \-#,##0_ ;_ * &quot;-&quot;_ ;_ @_ "/>
    <numFmt numFmtId="180" formatCode="_ &quot;₩&quot;* #,##0.00_ ;_ &quot;₩&quot;* \-#,##0.00_ ;_ &quot;₩&quot;* &quot;-&quot;??_ ;_ @_ "/>
    <numFmt numFmtId="181" formatCode="_ * #,##0.00_ ;_ * \-#,##0.00_ ;_ * &quot;-&quot;??_ ;_ @_ "/>
    <numFmt numFmtId="182" formatCode="_ * #,##0.0_ ;_ * \-#,##0.0_ ;_ * &quot;-&quot;_ ;_ @_ "/>
    <numFmt numFmtId="183" formatCode="_ * #,##0.00_ ;_ * \-#,##0.00_ ;_ * &quot;-&quot;_ ;_ @_ "/>
    <numFmt numFmtId="184" formatCode="#,##0.0"/>
    <numFmt numFmtId="185" formatCode="_-* #,##0.0_-;\-* #,##0.0_-;_-* &quot;-&quot;?_-;_-@_-"/>
    <numFmt numFmtId="186" formatCode="0.0_);[Red]\(0.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,##0;[Red]&quot;-&quot;#,##0"/>
    <numFmt numFmtId="190" formatCode="#,##0.00;[Red]&quot;-&quot;#,##0.00"/>
    <numFmt numFmtId="191" formatCode="&quot;$&quot;#,##0_);[Red]\(&quot;$&quot;#,##0\)"/>
    <numFmt numFmtId="192" formatCode="&quot;$&quot;#,##0.00_);[Red]\(&quot;$&quot;#,##0.00\)"/>
    <numFmt numFmtId="193" formatCode="\ \ @"/>
    <numFmt numFmtId="194" formatCode="#,##0\ \ ;\-#,##0\ \ ;&quot;-&quot;\ \ ;@\ \ "/>
    <numFmt numFmtId="195" formatCode="#,##0\ \ \ ;\-#,##0\ \ \ ;&quot;-&quot;\ \ \ ;@\ \ \ "/>
    <numFmt numFmtId="196" formatCode="#,##0\ ;\-#,##0\ ;&quot;-&quot;\ ;@\ "/>
    <numFmt numFmtId="197" formatCode="#,##0.0_);[Red]\(#,##0.0\)"/>
    <numFmt numFmtId="198" formatCode="yy\.mm\.dd"/>
    <numFmt numFmtId="199" formatCode="0.0"/>
    <numFmt numFmtId="200" formatCode="_-* #,##0_-;\-* #,##0_-;_-* \-_-;_-@_-"/>
    <numFmt numFmtId="201" formatCode="&quot;₩&quot;#,##0.00;&quot;₩&quot;\-#,##0.00"/>
    <numFmt numFmtId="202" formatCode="0_);[Red]\(0\)"/>
    <numFmt numFmtId="203" formatCode="0.0_ ;[Red]\-0.0\ "/>
    <numFmt numFmtId="204" formatCode="#,##0.0;\-#,##0.0;&quot;-&quot;;@"/>
  </numFmts>
  <fonts count="104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9"/>
      <name val="굴림체"/>
      <family val="3"/>
      <charset val="129"/>
    </font>
    <font>
      <sz val="9"/>
      <name val="바탕체"/>
      <family val="1"/>
      <charset val="129"/>
    </font>
    <font>
      <sz val="10"/>
      <name val="바탕체"/>
      <family val="1"/>
      <charset val="129"/>
    </font>
    <font>
      <b/>
      <sz val="18"/>
      <name val="궁서체"/>
      <family val="1"/>
      <charset val="129"/>
    </font>
    <font>
      <sz val="8"/>
      <name val="바탕"/>
      <family val="1"/>
      <charset val="129"/>
    </font>
    <font>
      <sz val="10"/>
      <name val="Arial"/>
      <family val="2"/>
    </font>
    <font>
      <sz val="12"/>
      <name val="뼻뮝"/>
      <family val="1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.5"/>
      <name val="바탕체"/>
      <family val="1"/>
      <charset val="129"/>
    </font>
    <font>
      <sz val="8"/>
      <name val="바탕체"/>
      <family val="1"/>
      <charset val="129"/>
    </font>
    <font>
      <b/>
      <sz val="10"/>
      <name val="바탕체"/>
      <family val="1"/>
      <charset val="129"/>
    </font>
    <font>
      <b/>
      <sz val="10"/>
      <color indexed="12"/>
      <name val="바탕체"/>
      <family val="1"/>
      <charset val="129"/>
    </font>
    <font>
      <sz val="10"/>
      <color indexed="12"/>
      <name val="바탕체"/>
      <family val="1"/>
      <charset val="129"/>
    </font>
    <font>
      <b/>
      <sz val="14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9"/>
      <name val="Arial Narrow"/>
      <family val="2"/>
    </font>
    <font>
      <b/>
      <sz val="9"/>
      <name val="굴림체"/>
      <family val="3"/>
      <charset val="129"/>
    </font>
    <font>
      <sz val="10"/>
      <color theme="1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"/>
      <family val="2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1"/>
      <name val="Helv"/>
      <family val="2"/>
    </font>
    <font>
      <u/>
      <sz val="8.800000000000000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color indexed="8"/>
      <name val="돋움"/>
      <family val="3"/>
      <charset val="129"/>
    </font>
    <font>
      <b/>
      <sz val="10"/>
      <color indexed="64"/>
      <name val="Arial"/>
      <family val="2"/>
    </font>
    <font>
      <sz val="11"/>
      <color theme="1"/>
      <name val="돋움"/>
      <family val="3"/>
      <charset val="129"/>
    </font>
    <font>
      <sz val="10"/>
      <color indexed="64"/>
      <name val="Arial"/>
      <family val="2"/>
    </font>
    <font>
      <sz val="11"/>
      <color theme="1"/>
      <name val="맑은 고딕"/>
      <family val="3"/>
      <charset val="129"/>
    </font>
    <font>
      <sz val="11"/>
      <color theme="1"/>
      <name val="바탕"/>
      <family val="1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b/>
      <sz val="10"/>
      <color theme="1"/>
      <name val="굴림"/>
      <family val="3"/>
      <charset val="129"/>
    </font>
    <font>
      <b/>
      <sz val="14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4"/>
      <name val="맑은 고딕"/>
      <family val="3"/>
      <charset val="129"/>
      <scheme val="minor"/>
    </font>
    <font>
      <sz val="8"/>
      <name val="돋움"/>
      <family val="3"/>
      <charset val="129"/>
    </font>
    <font>
      <sz val="16"/>
      <name val="순명조"/>
      <family val="1"/>
      <charset val="129"/>
    </font>
    <font>
      <b/>
      <sz val="9"/>
      <name val="맑은 고딕"/>
      <family val="3"/>
      <charset val="129"/>
      <scheme val="major"/>
    </font>
    <font>
      <b/>
      <sz val="18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vertAlign val="superscript"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10"/>
      <color indexed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vertAlign val="superscript"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vertAlign val="superscript"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vertAlign val="superscript"/>
      <sz val="9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11">
    <xf numFmtId="0" fontId="0" fillId="0" borderId="0"/>
    <xf numFmtId="0" fontId="9" fillId="0" borderId="0"/>
    <xf numFmtId="179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179" fontId="2" fillId="0" borderId="0" applyProtection="0"/>
    <xf numFmtId="0" fontId="2" fillId="0" borderId="0"/>
    <xf numFmtId="0" fontId="3" fillId="0" borderId="0"/>
    <xf numFmtId="177" fontId="10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80" fontId="12" fillId="0" borderId="0" applyFont="0" applyFill="0" applyBorder="0" applyAlignment="0" applyProtection="0"/>
    <xf numFmtId="176" fontId="11" fillId="0" borderId="0" applyFont="0" applyFill="0" applyBorder="0" applyAlignment="0" applyProtection="0"/>
    <xf numFmtId="180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1" fillId="0" borderId="0" applyFont="0" applyFill="0" applyBorder="0" applyAlignment="0" applyProtection="0"/>
    <xf numFmtId="179" fontId="12" fillId="0" borderId="0" applyFont="0" applyFill="0" applyBorder="0" applyAlignment="0" applyProtection="0"/>
    <xf numFmtId="189" fontId="11" fillId="0" borderId="0" applyFont="0" applyFill="0" applyBorder="0" applyAlignment="0" applyProtection="0"/>
    <xf numFmtId="179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1" fillId="0" borderId="0" applyFont="0" applyFill="0" applyBorder="0" applyAlignment="0" applyProtection="0"/>
    <xf numFmtId="181" fontId="12" fillId="0" borderId="0" applyFont="0" applyFill="0" applyBorder="0" applyAlignment="0" applyProtection="0"/>
    <xf numFmtId="190" fontId="11" fillId="0" borderId="0" applyFont="0" applyFill="0" applyBorder="0" applyAlignment="0" applyProtection="0"/>
    <xf numFmtId="181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3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4" fillId="0" borderId="0"/>
    <xf numFmtId="0" fontId="16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6" fillId="0" borderId="0"/>
    <xf numFmtId="0" fontId="12" fillId="0" borderId="0"/>
    <xf numFmtId="0" fontId="17" fillId="0" borderId="0"/>
    <xf numFmtId="0" fontId="18" fillId="0" borderId="0"/>
    <xf numFmtId="0" fontId="15" fillId="0" borderId="0"/>
    <xf numFmtId="0" fontId="15" fillId="0" borderId="0"/>
    <xf numFmtId="0" fontId="17" fillId="0" borderId="0"/>
    <xf numFmtId="0" fontId="18" fillId="0" borderId="0"/>
    <xf numFmtId="0" fontId="13" fillId="0" borderId="0"/>
    <xf numFmtId="0" fontId="14" fillId="0" borderId="0"/>
    <xf numFmtId="179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19" fillId="0" borderId="0" applyFill="0" applyBorder="0" applyAlignment="0" applyProtection="0"/>
    <xf numFmtId="2" fontId="19" fillId="0" borderId="0" applyFill="0" applyBorder="0" applyAlignment="0" applyProtection="0"/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19" fillId="0" borderId="3" applyNumberFormat="0" applyFill="0" applyAlignment="0" applyProtection="0"/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1" borderId="25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0" fillId="22" borderId="26" applyNumberFormat="0" applyFont="0" applyAlignment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4" borderId="27" applyNumberFormat="0" applyAlignment="0" applyProtection="0">
      <alignment vertical="center"/>
    </xf>
    <xf numFmtId="41" fontId="30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3" fillId="0" borderId="28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5" fillId="8" borderId="2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1" fillId="21" borderId="33" applyNumberFormat="0" applyAlignment="0" applyProtection="0">
      <alignment vertical="center"/>
    </xf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2" fillId="0" borderId="0">
      <alignment vertical="center"/>
    </xf>
    <xf numFmtId="0" fontId="8" fillId="0" borderId="0" applyNumberFormat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1" borderId="25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0" fillId="22" borderId="26" applyNumberFormat="0" applyFon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4" borderId="27" applyNumberFormat="0" applyAlignment="0" applyProtection="0">
      <alignment vertical="center"/>
    </xf>
    <xf numFmtId="179" fontId="2" fillId="0" borderId="0" applyFont="0" applyFill="0" applyBorder="0" applyAlignment="0" applyProtection="0"/>
    <xf numFmtId="0" fontId="43" fillId="0" borderId="28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5" fillId="8" borderId="2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1" fillId="21" borderId="33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8" fillId="0" borderId="0" applyNumberFormat="0" applyFont="0" applyFill="0" applyBorder="0" applyAlignment="0" applyProtection="0"/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9" fontId="30" fillId="0" borderId="0" applyFont="0" applyFill="0" applyBorder="0" applyAlignment="0" applyProtection="0"/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1" borderId="25" applyNumberFormat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0" fillId="22" borderId="26" applyNumberFormat="0" applyFont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4" borderId="27" applyNumberFormat="0" applyAlignment="0" applyProtection="0">
      <alignment vertical="center"/>
    </xf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28" applyNumberFormat="0" applyFill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5" fillId="8" borderId="2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30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1" fillId="21" borderId="33" applyNumberFormat="0" applyAlignment="0" applyProtection="0">
      <alignment vertical="center"/>
    </xf>
    <xf numFmtId="0" fontId="35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" fillId="0" borderId="0"/>
    <xf numFmtId="200" fontId="30" fillId="0" borderId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9" fontId="30" fillId="0" borderId="0" applyFill="0" applyBorder="0" applyAlignment="0" applyProtection="0"/>
    <xf numFmtId="0" fontId="51" fillId="21" borderId="33" applyNumberFormat="0" applyAlignment="0" applyProtection="0">
      <alignment vertical="center"/>
    </xf>
    <xf numFmtId="0" fontId="45" fillId="8" borderId="25" applyNumberFormat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30" fillId="22" borderId="26" applyNumberFormat="0" applyFont="0" applyAlignment="0" applyProtection="0">
      <alignment vertical="center"/>
    </xf>
    <xf numFmtId="0" fontId="38" fillId="21" borderId="25" applyNumberFormat="0" applyAlignment="0" applyProtection="0">
      <alignment vertical="center"/>
    </xf>
    <xf numFmtId="0" fontId="20" fillId="0" borderId="2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9" fontId="30" fillId="0" borderId="0" applyFont="0" applyFill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6" fillId="0" borderId="0"/>
    <xf numFmtId="3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201" fontId="30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0" fillId="0" borderId="2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0" fontId="8" fillId="0" borderId="0" applyFont="0" applyFill="0" applyBorder="0" applyAlignment="0" applyProtection="0"/>
    <xf numFmtId="0" fontId="57" fillId="0" borderId="0"/>
    <xf numFmtId="0" fontId="8" fillId="0" borderId="21" applyNumberFormat="0" applyFon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9" fontId="60" fillId="0" borderId="0" applyFont="0" applyFill="0" applyAlignment="0" applyProtection="0">
      <alignment vertical="center"/>
    </xf>
    <xf numFmtId="9" fontId="61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52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0" fontId="8" fillId="0" borderId="0"/>
    <xf numFmtId="0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0" fillId="0" borderId="0"/>
    <xf numFmtId="42" fontId="30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  <xf numFmtId="42" fontId="52" fillId="0" borderId="0" applyFont="0" applyFill="0" applyBorder="0" applyAlignment="0" applyProtection="0">
      <alignment vertical="center"/>
    </xf>
    <xf numFmtId="42" fontId="52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0" fillId="0" borderId="0"/>
    <xf numFmtId="0" fontId="6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63" fillId="0" borderId="0"/>
    <xf numFmtId="0" fontId="30" fillId="0" borderId="0">
      <alignment vertical="center"/>
    </xf>
    <xf numFmtId="0" fontId="63" fillId="0" borderId="0"/>
    <xf numFmtId="0" fontId="60" fillId="0" borderId="0" applyFill="0" applyAlignment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>
      <alignment vertical="center"/>
    </xf>
    <xf numFmtId="0" fontId="30" fillId="0" borderId="0">
      <alignment vertical="center"/>
    </xf>
    <xf numFmtId="0" fontId="30" fillId="0" borderId="0"/>
    <xf numFmtId="0" fontId="63" fillId="0" borderId="0"/>
    <xf numFmtId="0" fontId="30" fillId="0" borderId="0"/>
    <xf numFmtId="0" fontId="30" fillId="0" borderId="0"/>
    <xf numFmtId="0" fontId="63" fillId="0" borderId="0"/>
    <xf numFmtId="0" fontId="52" fillId="0" borderId="0">
      <alignment vertical="center"/>
    </xf>
    <xf numFmtId="0" fontId="30" fillId="0" borderId="0">
      <alignment vertical="center"/>
    </xf>
    <xf numFmtId="0" fontId="60" fillId="0" borderId="0" applyFill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0" fillId="0" borderId="0" applyFill="0" applyAlignment="0">
      <alignment vertical="center"/>
    </xf>
    <xf numFmtId="0" fontId="63" fillId="0" borderId="0"/>
    <xf numFmtId="0" fontId="30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30" fillId="0" borderId="0">
      <alignment vertical="center"/>
    </xf>
    <xf numFmtId="0" fontId="30" fillId="0" borderId="0">
      <alignment vertical="center"/>
    </xf>
    <xf numFmtId="0" fontId="64" fillId="0" borderId="0">
      <alignment vertical="center"/>
    </xf>
    <xf numFmtId="0" fontId="30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30" fillId="0" borderId="0"/>
    <xf numFmtId="0" fontId="52" fillId="0" borderId="0">
      <alignment vertical="center"/>
    </xf>
    <xf numFmtId="0" fontId="30" fillId="0" borderId="0"/>
    <xf numFmtId="0" fontId="60" fillId="0" borderId="0" applyFill="0" applyAlignment="0">
      <alignment vertical="center"/>
    </xf>
    <xf numFmtId="0" fontId="64" fillId="0" borderId="0">
      <alignment vertical="center"/>
    </xf>
    <xf numFmtId="0" fontId="60" fillId="0" borderId="0" applyFill="0" applyAlignment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0" fillId="0" borderId="0" applyFill="0" applyAlignment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0" fillId="0" borderId="0" applyFill="0" applyAlignment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0" fillId="0" borderId="0">
      <alignment vertical="center"/>
    </xf>
    <xf numFmtId="0" fontId="30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5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5" fillId="0" borderId="0">
      <alignment vertical="center"/>
    </xf>
    <xf numFmtId="0" fontId="5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35" fillId="0" borderId="0">
      <alignment vertical="center"/>
    </xf>
    <xf numFmtId="0" fontId="63" fillId="0" borderId="0"/>
    <xf numFmtId="0" fontId="30" fillId="0" borderId="0"/>
    <xf numFmtId="0" fontId="52" fillId="0" borderId="0">
      <alignment vertical="center"/>
    </xf>
    <xf numFmtId="0" fontId="63" fillId="0" borderId="0"/>
    <xf numFmtId="0" fontId="30" fillId="0" borderId="0"/>
    <xf numFmtId="0" fontId="30" fillId="0" borderId="0"/>
    <xf numFmtId="0" fontId="63" fillId="0" borderId="0"/>
    <xf numFmtId="0" fontId="30" fillId="0" borderId="0"/>
    <xf numFmtId="0" fontId="30" fillId="0" borderId="0"/>
    <xf numFmtId="0" fontId="52" fillId="0" borderId="0">
      <alignment vertical="center"/>
    </xf>
    <xf numFmtId="0" fontId="30" fillId="0" borderId="0"/>
    <xf numFmtId="0" fontId="30" fillId="0" borderId="0"/>
    <xf numFmtId="0" fontId="35" fillId="0" borderId="0">
      <alignment vertical="center"/>
    </xf>
    <xf numFmtId="0" fontId="30" fillId="0" borderId="0"/>
    <xf numFmtId="0" fontId="30" fillId="0" borderId="0"/>
    <xf numFmtId="0" fontId="35" fillId="0" borderId="0">
      <alignment vertical="center"/>
    </xf>
    <xf numFmtId="0" fontId="52" fillId="0" borderId="0">
      <alignment vertical="center"/>
    </xf>
    <xf numFmtId="0" fontId="35" fillId="0" borderId="0">
      <alignment vertical="center"/>
    </xf>
    <xf numFmtId="0" fontId="30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0" fillId="0" borderId="0"/>
    <xf numFmtId="0" fontId="52" fillId="0" borderId="0">
      <alignment vertical="center"/>
    </xf>
    <xf numFmtId="0" fontId="30" fillId="0" borderId="0"/>
    <xf numFmtId="0" fontId="67" fillId="0" borderId="0">
      <alignment vertical="center"/>
    </xf>
    <xf numFmtId="0" fontId="30" fillId="0" borderId="0"/>
    <xf numFmtId="0" fontId="52" fillId="0" borderId="0">
      <alignment vertical="center"/>
    </xf>
    <xf numFmtId="0" fontId="30" fillId="0" borderId="0"/>
    <xf numFmtId="0" fontId="52" fillId="0" borderId="0">
      <alignment vertical="center"/>
    </xf>
    <xf numFmtId="0" fontId="30" fillId="0" borderId="0">
      <alignment vertical="center"/>
    </xf>
    <xf numFmtId="0" fontId="30" fillId="0" borderId="0"/>
    <xf numFmtId="0" fontId="5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52" fillId="0" borderId="0">
      <alignment vertical="center"/>
    </xf>
    <xf numFmtId="0" fontId="30" fillId="0" borderId="0"/>
    <xf numFmtId="0" fontId="52" fillId="0" borderId="0">
      <alignment vertical="center"/>
    </xf>
    <xf numFmtId="0" fontId="30" fillId="0" borderId="0">
      <alignment vertical="center"/>
    </xf>
    <xf numFmtId="0" fontId="67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3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0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52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52" fillId="0" borderId="0">
      <alignment vertical="center"/>
    </xf>
    <xf numFmtId="0" fontId="30" fillId="0" borderId="0"/>
    <xf numFmtId="0" fontId="30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2" fillId="0" borderId="0">
      <alignment vertical="center"/>
    </xf>
    <xf numFmtId="0" fontId="60" fillId="0" borderId="0" applyFill="0" applyAlignment="0">
      <alignment vertical="center"/>
    </xf>
    <xf numFmtId="0" fontId="30" fillId="0" borderId="0"/>
    <xf numFmtId="0" fontId="5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0" fillId="0" borderId="0" applyFill="0" applyAlignment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0" fillId="0" borderId="0"/>
    <xf numFmtId="0" fontId="5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774">
    <xf numFmtId="0" fontId="0" fillId="0" borderId="0" xfId="0"/>
    <xf numFmtId="0" fontId="4" fillId="0" borderId="0" xfId="0" applyFont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/>
    <xf numFmtId="184" fontId="25" fillId="0" borderId="4" xfId="0" applyNumberFormat="1" applyFont="1" applyBorder="1" applyAlignment="1">
      <alignment horizontal="left"/>
    </xf>
    <xf numFmtId="0" fontId="4" fillId="0" borderId="0" xfId="6" applyFont="1" applyBorder="1"/>
    <xf numFmtId="0" fontId="25" fillId="0" borderId="0" xfId="0" applyNumberFormat="1" applyFont="1"/>
    <xf numFmtId="0" fontId="26" fillId="0" borderId="0" xfId="0" applyNumberFormat="1" applyFont="1"/>
    <xf numFmtId="0" fontId="4" fillId="0" borderId="0" xfId="6" applyFont="1"/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Continuous" vertical="center" shrinkToFit="1"/>
    </xf>
    <xf numFmtId="0" fontId="27" fillId="0" borderId="0" xfId="6" applyFont="1" applyBorder="1" applyAlignment="1">
      <alignment vertical="top"/>
    </xf>
    <xf numFmtId="0" fontId="5" fillId="0" borderId="4" xfId="6" applyFont="1" applyBorder="1" applyAlignment="1"/>
    <xf numFmtId="0" fontId="24" fillId="0" borderId="4" xfId="6" applyFont="1" applyBorder="1"/>
    <xf numFmtId="0" fontId="24" fillId="0" borderId="0" xfId="6" applyFont="1" applyBorder="1"/>
    <xf numFmtId="0" fontId="5" fillId="0" borderId="23" xfId="0" applyFont="1" applyBorder="1" applyAlignment="1">
      <alignment horizontal="centerContinuous" vertical="center" shrinkToFit="1"/>
    </xf>
    <xf numFmtId="0" fontId="5" fillId="0" borderId="20" xfId="0" applyFont="1" applyBorder="1" applyAlignment="1">
      <alignment horizontal="centerContinuous" vertical="center" shrinkToFit="1"/>
    </xf>
    <xf numFmtId="0" fontId="5" fillId="0" borderId="11" xfId="0" applyFont="1" applyBorder="1" applyAlignment="1">
      <alignment horizontal="centerContinuous" vertical="center" shrinkToFit="1"/>
    </xf>
    <xf numFmtId="0" fontId="5" fillId="0" borderId="17" xfId="0" applyFont="1" applyBorder="1" applyAlignment="1">
      <alignment horizontal="centerContinuous" vertical="center" shrinkToFit="1"/>
    </xf>
    <xf numFmtId="0" fontId="5" fillId="0" borderId="2" xfId="0" applyFont="1" applyBorder="1" applyAlignment="1">
      <alignment horizontal="centerContinuous" vertical="center" shrinkToFit="1"/>
    </xf>
    <xf numFmtId="0" fontId="5" fillId="0" borderId="7" xfId="0" applyFont="1" applyBorder="1" applyAlignment="1">
      <alignment horizontal="centerContinuous" vertical="center" shrinkToFit="1"/>
    </xf>
    <xf numFmtId="0" fontId="5" fillId="0" borderId="13" xfId="0" applyFont="1" applyBorder="1" applyAlignment="1">
      <alignment horizontal="centerContinuous" vertical="center" shrinkToFit="1"/>
    </xf>
    <xf numFmtId="0" fontId="5" fillId="0" borderId="16" xfId="0" applyFont="1" applyBorder="1" applyAlignment="1">
      <alignment horizontal="centerContinuous" vertical="center" shrinkToFit="1"/>
    </xf>
    <xf numFmtId="0" fontId="5" fillId="0" borderId="15" xfId="0" applyFont="1" applyBorder="1" applyAlignment="1">
      <alignment horizontal="centerContinuous" vertical="center" shrinkToFit="1"/>
    </xf>
    <xf numFmtId="0" fontId="5" fillId="0" borderId="14" xfId="0" applyFont="1" applyBorder="1" applyAlignment="1">
      <alignment horizontal="centerContinuous" vertical="center" shrinkToFit="1"/>
    </xf>
    <xf numFmtId="0" fontId="5" fillId="0" borderId="12" xfId="0" applyFont="1" applyBorder="1" applyAlignment="1">
      <alignment horizontal="centerContinuous" vertical="center" shrinkToFit="1"/>
    </xf>
    <xf numFmtId="0" fontId="5" fillId="0" borderId="6" xfId="0" applyFont="1" applyBorder="1" applyAlignment="1">
      <alignment horizontal="centerContinuous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Continuous" vertical="center" shrinkToFit="1"/>
    </xf>
    <xf numFmtId="0" fontId="5" fillId="0" borderId="12" xfId="0" applyFont="1" applyBorder="1" applyAlignment="1">
      <alignment horizontal="centerContinuous" vertical="center" wrapText="1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Continuous" vertical="center" shrinkToFit="1"/>
    </xf>
    <xf numFmtId="0" fontId="5" fillId="0" borderId="5" xfId="0" applyFont="1" applyBorder="1" applyAlignment="1">
      <alignment horizontal="centerContinuous" vertical="center" shrinkToFit="1"/>
    </xf>
    <xf numFmtId="0" fontId="5" fillId="0" borderId="0" xfId="6" applyFont="1" applyBorder="1" applyAlignment="1">
      <alignment vertical="center"/>
    </xf>
    <xf numFmtId="0" fontId="4" fillId="0" borderId="6" xfId="0" applyFont="1" applyBorder="1" applyAlignment="1">
      <alignment horizontal="centerContinuous" vertical="center" shrinkToFit="1"/>
    </xf>
    <xf numFmtId="0" fontId="4" fillId="0" borderId="18" xfId="0" applyFont="1" applyBorder="1" applyAlignment="1">
      <alignment horizontal="centerContinuous" vertical="center" shrinkToFit="1"/>
    </xf>
    <xf numFmtId="0" fontId="4" fillId="0" borderId="5" xfId="0" applyFont="1" applyBorder="1" applyAlignment="1">
      <alignment horizontal="centerContinuous" vertical="center" shrinkToFit="1"/>
    </xf>
    <xf numFmtId="0" fontId="28" fillId="0" borderId="0" xfId="0" quotePrefix="1" applyFont="1" applyFill="1" applyBorder="1" applyAlignment="1">
      <alignment horizontal="center" vertical="center"/>
    </xf>
    <xf numFmtId="196" fontId="28" fillId="0" borderId="8" xfId="0" applyNumberFormat="1" applyFont="1" applyFill="1" applyBorder="1" applyAlignment="1">
      <alignment horizontal="center" vertical="center"/>
    </xf>
    <xf numFmtId="196" fontId="28" fillId="0" borderId="0" xfId="0" applyNumberFormat="1" applyFont="1" applyFill="1" applyBorder="1" applyAlignment="1">
      <alignment horizontal="right" vertical="center"/>
    </xf>
    <xf numFmtId="194" fontId="28" fillId="0" borderId="0" xfId="0" applyNumberFormat="1" applyFont="1" applyFill="1" applyBorder="1" applyAlignment="1">
      <alignment horizontal="right" vertical="center"/>
    </xf>
    <xf numFmtId="196" fontId="28" fillId="0" borderId="0" xfId="0" applyNumberFormat="1" applyFont="1" applyFill="1" applyBorder="1" applyAlignment="1">
      <alignment horizontal="center" vertical="center"/>
    </xf>
    <xf numFmtId="195" fontId="28" fillId="0" borderId="0" xfId="0" applyNumberFormat="1" applyFont="1" applyFill="1" applyBorder="1" applyAlignment="1">
      <alignment horizontal="center" vertical="center"/>
    </xf>
    <xf numFmtId="194" fontId="28" fillId="0" borderId="0" xfId="0" applyNumberFormat="1" applyFont="1" applyFill="1" applyBorder="1" applyAlignment="1">
      <alignment horizontal="center" vertical="center"/>
    </xf>
    <xf numFmtId="0" fontId="28" fillId="0" borderId="8" xfId="0" quotePrefix="1" applyFont="1" applyFill="1" applyBorder="1" applyAlignment="1">
      <alignment horizontal="center" vertical="center"/>
    </xf>
    <xf numFmtId="3" fontId="28" fillId="0" borderId="8" xfId="0" applyNumberFormat="1" applyFont="1" applyFill="1" applyBorder="1" applyAlignment="1">
      <alignment horizontal="center" vertical="center"/>
    </xf>
    <xf numFmtId="179" fontId="28" fillId="0" borderId="0" xfId="2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8" fillId="0" borderId="6" xfId="0" quotePrefix="1" applyFont="1" applyFill="1" applyBorder="1" applyAlignment="1">
      <alignment horizontal="center" vertical="center"/>
    </xf>
    <xf numFmtId="0" fontId="28" fillId="0" borderId="9" xfId="6" applyFont="1" applyFill="1" applyBorder="1" applyAlignment="1">
      <alignment horizontal="center" vertical="center"/>
    </xf>
    <xf numFmtId="194" fontId="28" fillId="0" borderId="6" xfId="0" applyNumberFormat="1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  <xf numFmtId="0" fontId="28" fillId="0" borderId="0" xfId="6" applyFont="1" applyFill="1" applyBorder="1" applyAlignment="1">
      <alignment horizontal="center" vertical="center"/>
    </xf>
    <xf numFmtId="196" fontId="34" fillId="0" borderId="0" xfId="0" applyNumberFormat="1" applyFont="1" applyFill="1" applyBorder="1" applyAlignment="1">
      <alignment horizontal="right" vertical="center"/>
    </xf>
    <xf numFmtId="194" fontId="34" fillId="0" borderId="0" xfId="0" applyNumberFormat="1" applyFont="1" applyFill="1" applyBorder="1" applyAlignment="1">
      <alignment horizontal="right" vertical="center"/>
    </xf>
    <xf numFmtId="196" fontId="34" fillId="0" borderId="0" xfId="0" applyNumberFormat="1" applyFont="1" applyFill="1" applyBorder="1" applyAlignment="1">
      <alignment horizontal="center" vertical="center"/>
    </xf>
    <xf numFmtId="195" fontId="34" fillId="0" borderId="0" xfId="0" applyNumberFormat="1" applyFont="1" applyFill="1" applyBorder="1" applyAlignment="1">
      <alignment horizontal="center" vertical="center"/>
    </xf>
    <xf numFmtId="194" fontId="34" fillId="0" borderId="0" xfId="0" applyNumberFormat="1" applyFont="1" applyFill="1" applyBorder="1" applyAlignment="1">
      <alignment horizontal="center" vertical="center"/>
    </xf>
    <xf numFmtId="0" fontId="34" fillId="0" borderId="0" xfId="0" quotePrefix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179" fontId="34" fillId="0" borderId="0" xfId="2" applyFont="1" applyFill="1" applyBorder="1" applyAlignment="1">
      <alignment horizontal="center" vertical="center"/>
    </xf>
    <xf numFmtId="0" fontId="34" fillId="0" borderId="8" xfId="0" quotePrefix="1" applyFont="1" applyFill="1" applyBorder="1" applyAlignment="1">
      <alignment horizontal="center" vertical="center"/>
    </xf>
    <xf numFmtId="3" fontId="34" fillId="0" borderId="8" xfId="0" applyNumberFormat="1" applyFont="1" applyFill="1" applyBorder="1" applyAlignment="1">
      <alignment horizontal="center" vertical="center"/>
    </xf>
    <xf numFmtId="0" fontId="29" fillId="0" borderId="9" xfId="0" quotePrefix="1" applyFont="1" applyFill="1" applyBorder="1" applyAlignment="1">
      <alignment horizontal="center" vertical="center"/>
    </xf>
    <xf numFmtId="196" fontId="29" fillId="0" borderId="9" xfId="0" applyNumberFormat="1" applyFont="1" applyFill="1" applyBorder="1" applyAlignment="1">
      <alignment horizontal="center" vertical="center"/>
    </xf>
    <xf numFmtId="196" fontId="29" fillId="0" borderId="9" xfId="0" applyNumberFormat="1" applyFont="1" applyFill="1" applyBorder="1" applyAlignment="1">
      <alignment horizontal="right" vertical="center"/>
    </xf>
    <xf numFmtId="194" fontId="29" fillId="0" borderId="9" xfId="0" applyNumberFormat="1" applyFont="1" applyFill="1" applyBorder="1" applyAlignment="1">
      <alignment horizontal="right" vertical="center"/>
    </xf>
    <xf numFmtId="195" fontId="29" fillId="0" borderId="9" xfId="0" applyNumberFormat="1" applyFont="1" applyFill="1" applyBorder="1" applyAlignment="1">
      <alignment horizontal="center" vertical="center"/>
    </xf>
    <xf numFmtId="194" fontId="29" fillId="0" borderId="9" xfId="0" applyNumberFormat="1" applyFont="1" applyFill="1" applyBorder="1" applyAlignment="1">
      <alignment horizontal="center" vertical="center"/>
    </xf>
    <xf numFmtId="0" fontId="29" fillId="0" borderId="10" xfId="0" quotePrefix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179" fontId="29" fillId="0" borderId="9" xfId="2" applyFont="1" applyFill="1" applyBorder="1" applyAlignment="1">
      <alignment horizontal="right" vertical="center"/>
    </xf>
    <xf numFmtId="3" fontId="29" fillId="0" borderId="9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/>
    <xf numFmtId="194" fontId="29" fillId="0" borderId="5" xfId="0" applyNumberFormat="1" applyFont="1" applyFill="1" applyBorder="1" applyAlignment="1">
      <alignment horizontal="center" vertical="center"/>
    </xf>
    <xf numFmtId="196" fontId="29" fillId="0" borderId="10" xfId="0" applyNumberFormat="1" applyFont="1" applyFill="1" applyBorder="1" applyAlignment="1">
      <alignment horizontal="center" vertical="center"/>
    </xf>
    <xf numFmtId="194" fontId="34" fillId="0" borderId="6" xfId="0" applyNumberFormat="1" applyFont="1" applyFill="1" applyBorder="1" applyAlignment="1">
      <alignment horizontal="center" vertical="center"/>
    </xf>
    <xf numFmtId="0" fontId="28" fillId="0" borderId="0" xfId="0" quotePrefix="1" applyNumberFormat="1" applyFont="1" applyFill="1" applyBorder="1" applyAlignment="1">
      <alignment horizontal="center" vertical="center"/>
    </xf>
    <xf numFmtId="0" fontId="28" fillId="0" borderId="8" xfId="0" quotePrefix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 shrinkToFit="1"/>
    </xf>
    <xf numFmtId="0" fontId="5" fillId="0" borderId="9" xfId="0" applyFont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Continuous" vertical="center"/>
    </xf>
    <xf numFmtId="195" fontId="28" fillId="0" borderId="0" xfId="0" applyNumberFormat="1" applyFont="1" applyFill="1" applyBorder="1" applyAlignment="1">
      <alignment horizontal="right" vertical="center"/>
    </xf>
    <xf numFmtId="195" fontId="34" fillId="0" borderId="0" xfId="0" applyNumberFormat="1" applyFont="1" applyFill="1" applyBorder="1" applyAlignment="1">
      <alignment horizontal="right" vertical="center"/>
    </xf>
    <xf numFmtId="195" fontId="34" fillId="0" borderId="6" xfId="0" applyNumberFormat="1" applyFont="1" applyFill="1" applyBorder="1" applyAlignment="1">
      <alignment horizontal="right" vertical="center"/>
    </xf>
    <xf numFmtId="195" fontId="28" fillId="0" borderId="6" xfId="0" applyNumberFormat="1" applyFont="1" applyFill="1" applyBorder="1" applyAlignment="1">
      <alignment horizontal="right" vertical="center"/>
    </xf>
    <xf numFmtId="195" fontId="29" fillId="0" borderId="9" xfId="0" applyNumberFormat="1" applyFont="1" applyFill="1" applyBorder="1" applyAlignment="1">
      <alignment horizontal="right" vertical="center"/>
    </xf>
    <xf numFmtId="195" fontId="29" fillId="0" borderId="5" xfId="0" applyNumberFormat="1" applyFont="1" applyFill="1" applyBorder="1" applyAlignment="1">
      <alignment horizontal="right" vertical="center"/>
    </xf>
    <xf numFmtId="179" fontId="69" fillId="0" borderId="9" xfId="2" applyFont="1" applyFill="1" applyBorder="1" applyAlignment="1">
      <alignment horizontal="center" vertical="center"/>
    </xf>
    <xf numFmtId="0" fontId="34" fillId="0" borderId="6" xfId="0" quotePrefix="1" applyFont="1" applyFill="1" applyBorder="1" applyAlignment="1">
      <alignment horizontal="center" vertical="center"/>
    </xf>
    <xf numFmtId="0" fontId="70" fillId="0" borderId="0" xfId="5" applyNumberFormat="1" applyFont="1" applyBorder="1" applyAlignment="1" applyProtection="1">
      <alignment horizontal="centerContinuous"/>
    </xf>
    <xf numFmtId="3" fontId="70" fillId="0" borderId="0" xfId="5" applyNumberFormat="1" applyFont="1" applyAlignment="1" applyProtection="1">
      <alignment horizontal="centerContinuous"/>
    </xf>
    <xf numFmtId="0" fontId="70" fillId="0" borderId="0" xfId="5" applyNumberFormat="1" applyFont="1" applyBorder="1" applyProtection="1"/>
    <xf numFmtId="0" fontId="71" fillId="0" borderId="0" xfId="5" applyNumberFormat="1" applyFont="1" applyBorder="1" applyAlignment="1" applyProtection="1">
      <alignment horizontal="center"/>
    </xf>
    <xf numFmtId="3" fontId="71" fillId="0" borderId="0" xfId="5" applyNumberFormat="1" applyFont="1" applyBorder="1" applyProtection="1"/>
    <xf numFmtId="0" fontId="71" fillId="0" borderId="0" xfId="5" applyNumberFormat="1" applyFont="1" applyBorder="1" applyAlignment="1" applyProtection="1">
      <alignment horizontal="right"/>
    </xf>
    <xf numFmtId="0" fontId="71" fillId="0" borderId="0" xfId="5" applyNumberFormat="1" applyFont="1" applyBorder="1" applyProtection="1"/>
    <xf numFmtId="0" fontId="72" fillId="0" borderId="0" xfId="5" applyNumberFormat="1" applyFont="1" applyBorder="1" applyAlignment="1" applyProtection="1">
      <alignment horizontal="center" vertical="center"/>
    </xf>
    <xf numFmtId="0" fontId="72" fillId="0" borderId="0" xfId="5" applyNumberFormat="1" applyFont="1" applyBorder="1" applyAlignment="1" applyProtection="1">
      <alignment vertical="center"/>
    </xf>
    <xf numFmtId="0" fontId="71" fillId="0" borderId="0" xfId="5" applyNumberFormat="1" applyFont="1" applyBorder="1" applyAlignment="1" applyProtection="1">
      <alignment horizontal="left"/>
    </xf>
    <xf numFmtId="3" fontId="73" fillId="0" borderId="0" xfId="5" applyNumberFormat="1" applyFont="1" applyBorder="1" applyProtection="1"/>
    <xf numFmtId="202" fontId="71" fillId="0" borderId="0" xfId="5" applyNumberFormat="1" applyFont="1" applyFill="1" applyBorder="1" applyAlignment="1" applyProtection="1"/>
    <xf numFmtId="0" fontId="71" fillId="0" borderId="0" xfId="5" applyFont="1" applyAlignment="1" applyProtection="1">
      <alignment horizontal="right"/>
    </xf>
    <xf numFmtId="0" fontId="74" fillId="0" borderId="0" xfId="5" applyNumberFormat="1" applyFont="1" applyBorder="1" applyAlignment="1" applyProtection="1">
      <alignment horizontal="center"/>
    </xf>
    <xf numFmtId="3" fontId="74" fillId="0" borderId="0" xfId="5" applyNumberFormat="1" applyFont="1" applyProtection="1"/>
    <xf numFmtId="0" fontId="74" fillId="0" borderId="0" xfId="5" applyNumberFormat="1" applyFont="1" applyBorder="1" applyProtection="1"/>
    <xf numFmtId="0" fontId="70" fillId="0" borderId="0" xfId="5" applyFont="1" applyFill="1" applyAlignment="1">
      <alignment horizontal="centerContinuous"/>
    </xf>
    <xf numFmtId="3" fontId="70" fillId="0" borderId="0" xfId="5" applyNumberFormat="1" applyFont="1" applyFill="1" applyAlignment="1">
      <alignment horizontal="centerContinuous"/>
    </xf>
    <xf numFmtId="0" fontId="74" fillId="0" borderId="0" xfId="5" applyFont="1" applyFill="1" applyBorder="1"/>
    <xf numFmtId="199" fontId="70" fillId="0" borderId="0" xfId="5" applyNumberFormat="1" applyFont="1" applyFill="1" applyAlignment="1">
      <alignment horizontal="centerContinuous"/>
    </xf>
    <xf numFmtId="0" fontId="71" fillId="0" borderId="0" xfId="5" applyFont="1" applyFill="1" applyBorder="1"/>
    <xf numFmtId="184" fontId="73" fillId="0" borderId="0" xfId="5" applyNumberFormat="1" applyFont="1" applyFill="1" applyBorder="1" applyAlignment="1">
      <alignment horizontal="left"/>
    </xf>
    <xf numFmtId="3" fontId="71" fillId="0" borderId="0" xfId="5" applyNumberFormat="1" applyFont="1" applyFill="1" applyBorder="1"/>
    <xf numFmtId="0" fontId="71" fillId="0" borderId="0" xfId="5" applyFont="1" applyFill="1" applyBorder="1" applyAlignment="1">
      <alignment horizontal="right"/>
    </xf>
    <xf numFmtId="0" fontId="72" fillId="0" borderId="0" xfId="5" applyFont="1" applyFill="1" applyBorder="1" applyAlignment="1">
      <alignment vertical="center"/>
    </xf>
    <xf numFmtId="203" fontId="72" fillId="0" borderId="0" xfId="5" applyNumberFormat="1" applyFont="1" applyFill="1" applyBorder="1" applyAlignment="1">
      <alignment horizontal="center" vertical="center"/>
    </xf>
    <xf numFmtId="184" fontId="72" fillId="0" borderId="0" xfId="5" applyNumberFormat="1" applyFont="1" applyFill="1" applyBorder="1" applyAlignment="1">
      <alignment horizontal="right" vertical="center"/>
    </xf>
    <xf numFmtId="204" fontId="72" fillId="0" borderId="0" xfId="5" applyNumberFormat="1" applyFont="1" applyFill="1" applyBorder="1" applyAlignment="1">
      <alignment horizontal="right" vertical="center"/>
    </xf>
    <xf numFmtId="0" fontId="72" fillId="0" borderId="0" xfId="5" applyFont="1" applyFill="1" applyBorder="1" applyAlignment="1">
      <alignment horizontal="left" vertical="center"/>
    </xf>
    <xf numFmtId="0" fontId="71" fillId="0" borderId="0" xfId="5" applyFont="1" applyFill="1" applyAlignment="1" applyProtection="1">
      <alignment horizontal="right"/>
    </xf>
    <xf numFmtId="0" fontId="71" fillId="0" borderId="0" xfId="5" applyFont="1" applyFill="1" applyAlignment="1" applyProtection="1">
      <alignment vertical="center"/>
    </xf>
    <xf numFmtId="3" fontId="71" fillId="0" borderId="0" xfId="5" applyNumberFormat="1" applyFont="1" applyFill="1"/>
    <xf numFmtId="0" fontId="71" fillId="0" borderId="0" xfId="5" applyFont="1" applyFill="1"/>
    <xf numFmtId="0" fontId="74" fillId="0" borderId="0" xfId="5" applyFont="1" applyFill="1"/>
    <xf numFmtId="3" fontId="74" fillId="0" borderId="0" xfId="5" applyNumberFormat="1" applyFont="1" applyFill="1"/>
    <xf numFmtId="0" fontId="78" fillId="0" borderId="0" xfId="5" applyFont="1" applyFill="1" applyBorder="1" applyAlignment="1">
      <alignment vertical="center"/>
    </xf>
    <xf numFmtId="0" fontId="71" fillId="0" borderId="0" xfId="5" applyFont="1" applyFill="1" applyAlignment="1">
      <alignment horizontal="right" vertical="center"/>
    </xf>
    <xf numFmtId="0" fontId="79" fillId="0" borderId="0" xfId="0" applyFont="1" applyAlignment="1">
      <alignment horizontal="centerContinuous" vertical="top"/>
    </xf>
    <xf numFmtId="3" fontId="79" fillId="0" borderId="0" xfId="0" applyNumberFormat="1" applyFont="1" applyAlignment="1">
      <alignment horizontal="centerContinuous" vertical="top"/>
    </xf>
    <xf numFmtId="0" fontId="79" fillId="0" borderId="0" xfId="0" applyFont="1" applyBorder="1" applyAlignment="1">
      <alignment vertical="top"/>
    </xf>
    <xf numFmtId="0" fontId="80" fillId="0" borderId="0" xfId="0" applyFont="1" applyAlignment="1">
      <alignment horizontal="centerContinuous" vertical="top"/>
    </xf>
    <xf numFmtId="179" fontId="80" fillId="0" borderId="0" xfId="4" applyFont="1" applyBorder="1" applyAlignment="1">
      <alignment horizontal="centerContinuous" vertical="top"/>
    </xf>
    <xf numFmtId="0" fontId="75" fillId="0" borderId="0" xfId="0" applyFont="1" applyAlignment="1">
      <alignment horizontal="centerContinuous"/>
    </xf>
    <xf numFmtId="3" fontId="75" fillId="0" borderId="0" xfId="0" applyNumberFormat="1" applyFont="1" applyAlignment="1">
      <alignment horizontal="centerContinuous"/>
    </xf>
    <xf numFmtId="0" fontId="75" fillId="0" borderId="0" xfId="0" applyFont="1" applyBorder="1"/>
    <xf numFmtId="0" fontId="81" fillId="0" borderId="0" xfId="0" applyFont="1" applyAlignment="1">
      <alignment horizontal="centerContinuous"/>
    </xf>
    <xf numFmtId="179" fontId="82" fillId="0" borderId="0" xfId="4" applyFont="1" applyBorder="1" applyAlignment="1">
      <alignment horizontal="centerContinuous"/>
    </xf>
    <xf numFmtId="0" fontId="83" fillId="0" borderId="4" xfId="0" applyFont="1" applyBorder="1"/>
    <xf numFmtId="3" fontId="83" fillId="0" borderId="4" xfId="0" applyNumberFormat="1" applyFont="1" applyBorder="1"/>
    <xf numFmtId="179" fontId="83" fillId="0" borderId="4" xfId="4" applyFont="1" applyBorder="1"/>
    <xf numFmtId="0" fontId="83" fillId="0" borderId="4" xfId="0" applyFont="1" applyBorder="1" applyAlignment="1">
      <alignment horizontal="right"/>
    </xf>
    <xf numFmtId="0" fontId="83" fillId="0" borderId="0" xfId="0" applyFont="1" applyBorder="1"/>
    <xf numFmtId="179" fontId="83" fillId="0" borderId="22" xfId="4" applyFont="1" applyBorder="1" applyAlignment="1">
      <alignment horizontal="centerContinuous" vertical="center"/>
    </xf>
    <xf numFmtId="0" fontId="83" fillId="0" borderId="0" xfId="0" applyFont="1" applyBorder="1" applyAlignment="1">
      <alignment vertical="center"/>
    </xf>
    <xf numFmtId="3" fontId="83" fillId="0" borderId="13" xfId="0" applyNumberFormat="1" applyFont="1" applyBorder="1" applyAlignment="1">
      <alignment horizontal="centerContinuous" vertical="center"/>
    </xf>
    <xf numFmtId="3" fontId="83" fillId="0" borderId="12" xfId="0" applyNumberFormat="1" applyFont="1" applyBorder="1" applyAlignment="1">
      <alignment horizontal="centerContinuous" vertical="center"/>
    </xf>
    <xf numFmtId="3" fontId="83" fillId="0" borderId="12" xfId="0" applyNumberFormat="1" applyFont="1" applyBorder="1" applyAlignment="1">
      <alignment horizontal="center" vertical="center"/>
    </xf>
    <xf numFmtId="179" fontId="83" fillId="0" borderId="12" xfId="4" applyFont="1" applyBorder="1" applyAlignment="1">
      <alignment horizontal="centerContinuous" vertical="center"/>
    </xf>
    <xf numFmtId="3" fontId="83" fillId="0" borderId="12" xfId="0" applyNumberFormat="1" applyFont="1" applyBorder="1" applyAlignment="1">
      <alignment vertical="center"/>
    </xf>
    <xf numFmtId="3" fontId="83" fillId="0" borderId="18" xfId="0" applyNumberFormat="1" applyFont="1" applyBorder="1" applyAlignment="1">
      <alignment horizontal="centerContinuous" vertical="center"/>
    </xf>
    <xf numFmtId="3" fontId="83" fillId="0" borderId="18" xfId="0" applyNumberFormat="1" applyFont="1" applyBorder="1" applyAlignment="1">
      <alignment horizontal="center" vertical="center"/>
    </xf>
    <xf numFmtId="179" fontId="83" fillId="0" borderId="18" xfId="4" applyFont="1" applyBorder="1" applyAlignment="1">
      <alignment horizontal="centerContinuous" vertical="center"/>
    </xf>
    <xf numFmtId="179" fontId="83" fillId="0" borderId="0" xfId="2" applyFont="1" applyBorder="1" applyAlignment="1">
      <alignment vertical="center"/>
    </xf>
    <xf numFmtId="179" fontId="83" fillId="0" borderId="0" xfId="2" applyFont="1" applyBorder="1" applyAlignment="1">
      <alignment horizontal="right" vertical="center"/>
    </xf>
    <xf numFmtId="0" fontId="83" fillId="0" borderId="6" xfId="0" quotePrefix="1" applyFont="1" applyBorder="1" applyAlignment="1">
      <alignment horizontal="center" vertical="center"/>
    </xf>
    <xf numFmtId="0" fontId="83" fillId="0" borderId="8" xfId="0" quotePrefix="1" applyFont="1" applyBorder="1" applyAlignment="1">
      <alignment horizontal="center" vertical="center"/>
    </xf>
    <xf numFmtId="179" fontId="83" fillId="0" borderId="8" xfId="2" applyFont="1" applyBorder="1" applyAlignment="1">
      <alignment vertical="center"/>
    </xf>
    <xf numFmtId="0" fontId="84" fillId="0" borderId="5" xfId="0" quotePrefix="1" applyFont="1" applyBorder="1" applyAlignment="1">
      <alignment horizontal="center" vertical="center"/>
    </xf>
    <xf numFmtId="179" fontId="84" fillId="0" borderId="9" xfId="2" applyFont="1" applyBorder="1" applyAlignment="1">
      <alignment horizontal="right" vertical="center"/>
    </xf>
    <xf numFmtId="179" fontId="84" fillId="0" borderId="5" xfId="2" applyFont="1" applyBorder="1" applyAlignment="1">
      <alignment horizontal="right" vertical="center"/>
    </xf>
    <xf numFmtId="0" fontId="84" fillId="0" borderId="10" xfId="0" quotePrefix="1" applyFont="1" applyBorder="1" applyAlignment="1">
      <alignment horizontal="center" vertical="center"/>
    </xf>
    <xf numFmtId="0" fontId="84" fillId="0" borderId="0" xfId="0" applyFont="1" applyBorder="1"/>
    <xf numFmtId="0" fontId="83" fillId="0" borderId="0" xfId="0" applyFont="1" applyAlignment="1">
      <alignment vertical="center"/>
    </xf>
    <xf numFmtId="3" fontId="83" fillId="0" borderId="0" xfId="0" applyNumberFormat="1" applyFont="1" applyAlignment="1">
      <alignment horizontal="right" vertical="center"/>
    </xf>
    <xf numFmtId="0" fontId="83" fillId="0" borderId="0" xfId="0" applyFont="1" applyAlignment="1">
      <alignment horizontal="right" vertical="center"/>
    </xf>
    <xf numFmtId="179" fontId="83" fillId="0" borderId="0" xfId="4" applyFont="1" applyBorder="1" applyAlignment="1">
      <alignment horizontal="right" vertical="center"/>
    </xf>
    <xf numFmtId="0" fontId="83" fillId="0" borderId="0" xfId="0" applyNumberFormat="1" applyFont="1" applyBorder="1" applyAlignment="1">
      <alignment vertical="center"/>
    </xf>
    <xf numFmtId="0" fontId="81" fillId="0" borderId="0" xfId="0" applyFont="1"/>
    <xf numFmtId="3" fontId="81" fillId="0" borderId="0" xfId="0" applyNumberFormat="1" applyFont="1" applyAlignment="1">
      <alignment horizontal="right"/>
    </xf>
    <xf numFmtId="0" fontId="81" fillId="0" borderId="0" xfId="0" applyFont="1" applyAlignment="1">
      <alignment horizontal="right"/>
    </xf>
    <xf numFmtId="179" fontId="85" fillId="0" borderId="0" xfId="4" applyFont="1" applyBorder="1" applyAlignment="1">
      <alignment horizontal="right"/>
    </xf>
    <xf numFmtId="0" fontId="81" fillId="0" borderId="0" xfId="0" applyNumberFormat="1" applyFont="1" applyBorder="1"/>
    <xf numFmtId="3" fontId="81" fillId="0" borderId="0" xfId="0" applyNumberFormat="1" applyFont="1"/>
    <xf numFmtId="179" fontId="85" fillId="0" borderId="0" xfId="4" applyFont="1" applyBorder="1"/>
    <xf numFmtId="0" fontId="81" fillId="0" borderId="0" xfId="0" applyFont="1" applyBorder="1"/>
    <xf numFmtId="0" fontId="75" fillId="0" borderId="0" xfId="0" applyFont="1" applyAlignment="1">
      <alignment horizontal="centerContinuous" vertical="top"/>
    </xf>
    <xf numFmtId="3" fontId="75" fillId="0" borderId="0" xfId="0" applyNumberFormat="1" applyFont="1" applyAlignment="1">
      <alignment horizontal="centerContinuous" vertical="top"/>
    </xf>
    <xf numFmtId="3" fontId="83" fillId="0" borderId="4" xfId="4" applyNumberFormat="1" applyFont="1" applyBorder="1"/>
    <xf numFmtId="3" fontId="83" fillId="0" borderId="8" xfId="0" applyNumberFormat="1" applyFont="1" applyBorder="1" applyAlignment="1">
      <alignment horizontal="centerContinuous" vertical="center"/>
    </xf>
    <xf numFmtId="3" fontId="83" fillId="0" borderId="9" xfId="0" applyNumberFormat="1" applyFont="1" applyBorder="1" applyAlignment="1">
      <alignment horizontal="centerContinuous" vertical="center"/>
    </xf>
    <xf numFmtId="3" fontId="83" fillId="0" borderId="13" xfId="0" applyNumberFormat="1" applyFont="1" applyBorder="1" applyAlignment="1">
      <alignment horizontal="center" vertical="center"/>
    </xf>
    <xf numFmtId="3" fontId="83" fillId="0" borderId="12" xfId="0" applyNumberFormat="1" applyFont="1" applyBorder="1" applyAlignment="1">
      <alignment horizontal="left" vertical="center"/>
    </xf>
    <xf numFmtId="3" fontId="83" fillId="0" borderId="18" xfId="0" applyNumberFormat="1" applyFont="1" applyBorder="1" applyAlignment="1">
      <alignment horizontal="center" vertical="center" shrinkToFit="1"/>
    </xf>
    <xf numFmtId="179" fontId="83" fillId="0" borderId="8" xfId="2" applyFont="1" applyBorder="1" applyAlignment="1">
      <alignment horizontal="right" vertical="center"/>
    </xf>
    <xf numFmtId="0" fontId="83" fillId="0" borderId="0" xfId="0" quotePrefix="1" applyFont="1" applyBorder="1" applyAlignment="1">
      <alignment horizontal="center" vertical="center"/>
    </xf>
    <xf numFmtId="179" fontId="84" fillId="0" borderId="10" xfId="2" applyFont="1" applyBorder="1" applyAlignment="1">
      <alignment horizontal="right" vertical="center"/>
    </xf>
    <xf numFmtId="3" fontId="83" fillId="0" borderId="0" xfId="0" applyNumberFormat="1" applyFont="1" applyAlignment="1">
      <alignment vertical="center"/>
    </xf>
    <xf numFmtId="3" fontId="85" fillId="0" borderId="0" xfId="4" applyNumberFormat="1" applyFont="1"/>
    <xf numFmtId="0" fontId="75" fillId="0" borderId="0" xfId="0" applyFont="1" applyBorder="1" applyAlignment="1">
      <alignment vertical="top"/>
    </xf>
    <xf numFmtId="3" fontId="83" fillId="0" borderId="0" xfId="0" applyNumberFormat="1" applyFont="1" applyBorder="1"/>
    <xf numFmtId="3" fontId="83" fillId="0" borderId="0" xfId="0" applyNumberFormat="1" applyFont="1" applyBorder="1" applyAlignment="1">
      <alignment horizontal="centerContinuous" vertical="center"/>
    </xf>
    <xf numFmtId="3" fontId="83" fillId="0" borderId="4" xfId="0" applyNumberFormat="1" applyFont="1" applyBorder="1" applyAlignment="1">
      <alignment horizontal="left"/>
    </xf>
    <xf numFmtId="3" fontId="83" fillId="0" borderId="4" xfId="0" applyNumberFormat="1" applyFont="1" applyBorder="1" applyAlignment="1">
      <alignment horizontal="right"/>
    </xf>
    <xf numFmtId="3" fontId="83" fillId="0" borderId="22" xfId="0" applyNumberFormat="1" applyFont="1" applyBorder="1" applyAlignment="1">
      <alignment horizontal="centerContinuous" vertical="center" shrinkToFit="1"/>
    </xf>
    <xf numFmtId="3" fontId="83" fillId="0" borderId="8" xfId="0" applyNumberFormat="1" applyFont="1" applyBorder="1" applyAlignment="1">
      <alignment horizontal="center" vertical="center" shrinkToFit="1"/>
    </xf>
    <xf numFmtId="3" fontId="83" fillId="0" borderId="19" xfId="0" applyNumberFormat="1" applyFont="1" applyBorder="1" applyAlignment="1">
      <alignment horizontal="centerContinuous" vertical="center" shrinkToFit="1"/>
    </xf>
    <xf numFmtId="179" fontId="83" fillId="0" borderId="10" xfId="4" applyFont="1" applyBorder="1" applyAlignment="1">
      <alignment horizontal="centerContinuous" vertical="center"/>
    </xf>
    <xf numFmtId="179" fontId="83" fillId="0" borderId="9" xfId="4" applyFont="1" applyBorder="1" applyAlignment="1">
      <alignment horizontal="centerContinuous" vertical="center"/>
    </xf>
    <xf numFmtId="3" fontId="83" fillId="0" borderId="5" xfId="0" applyNumberFormat="1" applyFont="1" applyBorder="1" applyAlignment="1">
      <alignment horizontal="centerContinuous" vertical="center"/>
    </xf>
    <xf numFmtId="3" fontId="83" fillId="0" borderId="9" xfId="4" applyNumberFormat="1" applyFont="1" applyBorder="1" applyAlignment="1">
      <alignment horizontal="centerContinuous" vertical="center"/>
    </xf>
    <xf numFmtId="3" fontId="83" fillId="0" borderId="10" xfId="0" applyNumberFormat="1" applyFont="1" applyBorder="1" applyAlignment="1">
      <alignment horizontal="centerContinuous" vertical="center"/>
    </xf>
    <xf numFmtId="3" fontId="83" fillId="0" borderId="5" xfId="4" applyNumberFormat="1" applyFont="1" applyBorder="1" applyAlignment="1">
      <alignment horizontal="centerContinuous" vertical="center"/>
    </xf>
    <xf numFmtId="179" fontId="83" fillId="0" borderId="0" xfId="4" applyFont="1" applyBorder="1" applyAlignment="1">
      <alignment horizontal="center" vertical="center"/>
    </xf>
    <xf numFmtId="3" fontId="83" fillId="0" borderId="12" xfId="0" applyNumberFormat="1" applyFont="1" applyBorder="1" applyAlignment="1">
      <alignment horizontal="centerContinuous" vertical="center" shrinkToFit="1"/>
    </xf>
    <xf numFmtId="3" fontId="83" fillId="0" borderId="6" xfId="0" applyNumberFormat="1" applyFont="1" applyBorder="1" applyAlignment="1">
      <alignment horizontal="centerContinuous" vertical="center" shrinkToFit="1"/>
    </xf>
    <xf numFmtId="3" fontId="83" fillId="0" borderId="13" xfId="4" applyNumberFormat="1" applyFont="1" applyBorder="1" applyAlignment="1">
      <alignment horizontal="centerContinuous" vertical="center"/>
    </xf>
    <xf numFmtId="179" fontId="83" fillId="0" borderId="13" xfId="4" applyFont="1" applyBorder="1" applyAlignment="1">
      <alignment horizontal="centerContinuous" vertical="center" shrinkToFit="1"/>
    </xf>
    <xf numFmtId="179" fontId="83" fillId="0" borderId="13" xfId="4" applyFont="1" applyBorder="1" applyAlignment="1">
      <alignment horizontal="centerContinuous" vertical="center"/>
    </xf>
    <xf numFmtId="179" fontId="83" fillId="0" borderId="2" xfId="4" applyFont="1" applyBorder="1" applyAlignment="1">
      <alignment horizontal="centerContinuous" vertical="center" wrapText="1"/>
    </xf>
    <xf numFmtId="0" fontId="83" fillId="0" borderId="2" xfId="0" applyFont="1" applyBorder="1" applyAlignment="1">
      <alignment horizontal="centerContinuous" vertical="center"/>
    </xf>
    <xf numFmtId="179" fontId="83" fillId="0" borderId="17" xfId="4" applyFont="1" applyBorder="1" applyAlignment="1">
      <alignment horizontal="centerContinuous" vertical="center" wrapText="1"/>
    </xf>
    <xf numFmtId="179" fontId="83" fillId="0" borderId="0" xfId="4" applyFont="1" applyBorder="1" applyAlignment="1">
      <alignment horizontal="centerContinuous" vertical="center"/>
    </xf>
    <xf numFmtId="179" fontId="83" fillId="0" borderId="17" xfId="4" applyFont="1" applyBorder="1" applyAlignment="1">
      <alignment horizontal="centerContinuous" vertical="center"/>
    </xf>
    <xf numFmtId="3" fontId="83" fillId="0" borderId="7" xfId="4" applyNumberFormat="1" applyFont="1" applyBorder="1" applyAlignment="1">
      <alignment horizontal="center" vertical="center"/>
    </xf>
    <xf numFmtId="3" fontId="83" fillId="0" borderId="6" xfId="0" applyNumberFormat="1" applyFont="1" applyBorder="1" applyAlignment="1">
      <alignment horizontal="centerContinuous" vertical="center"/>
    </xf>
    <xf numFmtId="3" fontId="83" fillId="0" borderId="0" xfId="0" applyNumberFormat="1" applyFont="1" applyBorder="1" applyAlignment="1">
      <alignment horizontal="left" vertical="center" shrinkToFit="1"/>
    </xf>
    <xf numFmtId="3" fontId="83" fillId="0" borderId="12" xfId="4" applyNumberFormat="1" applyFont="1" applyBorder="1" applyAlignment="1">
      <alignment horizontal="left" vertical="center" shrinkToFit="1"/>
    </xf>
    <xf numFmtId="179" fontId="83" fillId="0" borderId="12" xfId="4" applyFont="1" applyBorder="1" applyAlignment="1">
      <alignment horizontal="centerContinuous" vertical="center" shrinkToFit="1"/>
    </xf>
    <xf numFmtId="179" fontId="83" fillId="0" borderId="12" xfId="4" applyFont="1" applyBorder="1" applyAlignment="1">
      <alignment horizontal="center" vertical="center" shrinkToFit="1"/>
    </xf>
    <xf numFmtId="179" fontId="83" fillId="0" borderId="12" xfId="4" applyFont="1" applyBorder="1" applyAlignment="1">
      <alignment horizontal="left" vertical="center"/>
    </xf>
    <xf numFmtId="179" fontId="83" fillId="0" borderId="13" xfId="4" applyFont="1" applyBorder="1" applyAlignment="1">
      <alignment horizontal="center" vertical="center"/>
    </xf>
    <xf numFmtId="179" fontId="83" fillId="0" borderId="16" xfId="4" applyFont="1" applyBorder="1" applyAlignment="1">
      <alignment horizontal="center" vertical="center"/>
    </xf>
    <xf numFmtId="179" fontId="83" fillId="0" borderId="16" xfId="4" applyFont="1" applyBorder="1" applyAlignment="1">
      <alignment horizontal="center" vertical="center" shrinkToFit="1"/>
    </xf>
    <xf numFmtId="179" fontId="83" fillId="0" borderId="6" xfId="4" applyFont="1" applyBorder="1" applyAlignment="1">
      <alignment horizontal="center" vertical="center" shrinkToFit="1"/>
    </xf>
    <xf numFmtId="179" fontId="87" fillId="0" borderId="8" xfId="4" applyFont="1" applyBorder="1" applyAlignment="1">
      <alignment horizontal="center" vertical="center" wrapText="1" shrinkToFit="1"/>
    </xf>
    <xf numFmtId="179" fontId="87" fillId="0" borderId="16" xfId="4" applyFont="1" applyBorder="1" applyAlignment="1">
      <alignment horizontal="center" vertical="center" wrapText="1" shrinkToFit="1"/>
    </xf>
    <xf numFmtId="179" fontId="83" fillId="0" borderId="13" xfId="4" applyFont="1" applyBorder="1" applyAlignment="1">
      <alignment horizontal="center" vertical="center" shrinkToFit="1"/>
    </xf>
    <xf numFmtId="179" fontId="85" fillId="0" borderId="14" xfId="4" applyFont="1" applyBorder="1" applyAlignment="1">
      <alignment horizontal="centerContinuous" vertical="center" wrapText="1"/>
    </xf>
    <xf numFmtId="3" fontId="83" fillId="0" borderId="14" xfId="4" applyNumberFormat="1" applyFont="1" applyBorder="1" applyAlignment="1">
      <alignment horizontal="centerContinuous" vertical="center"/>
    </xf>
    <xf numFmtId="3" fontId="83" fillId="0" borderId="0" xfId="0" applyNumberFormat="1" applyFont="1" applyBorder="1" applyAlignment="1">
      <alignment horizontal="left" vertical="center"/>
    </xf>
    <xf numFmtId="0" fontId="83" fillId="0" borderId="0" xfId="0" applyFont="1" applyAlignment="1">
      <alignment horizontal="center" vertical="center"/>
    </xf>
    <xf numFmtId="3" fontId="83" fillId="0" borderId="10" xfId="0" applyNumberFormat="1" applyFont="1" applyBorder="1" applyAlignment="1">
      <alignment horizontal="center" vertical="center"/>
    </xf>
    <xf numFmtId="3" fontId="83" fillId="0" borderId="10" xfId="0" applyNumberFormat="1" applyFont="1" applyBorder="1" applyAlignment="1">
      <alignment horizontal="center" vertical="center" shrinkToFit="1"/>
    </xf>
    <xf numFmtId="3" fontId="83" fillId="0" borderId="9" xfId="0" applyNumberFormat="1" applyFont="1" applyBorder="1" applyAlignment="1">
      <alignment horizontal="center" vertical="center" shrinkToFit="1"/>
    </xf>
    <xf numFmtId="3" fontId="83" fillId="0" borderId="18" xfId="4" applyNumberFormat="1" applyFont="1" applyBorder="1" applyAlignment="1">
      <alignment horizontal="center" vertical="center" shrinkToFit="1"/>
    </xf>
    <xf numFmtId="179" fontId="83" fillId="0" borderId="18" xfId="4" applyFont="1" applyBorder="1" applyAlignment="1">
      <alignment horizontal="center" vertical="center" shrinkToFit="1"/>
    </xf>
    <xf numFmtId="179" fontId="83" fillId="0" borderId="18" xfId="4" applyFont="1" applyBorder="1" applyAlignment="1">
      <alignment horizontal="center" vertical="center"/>
    </xf>
    <xf numFmtId="179" fontId="87" fillId="0" borderId="5" xfId="4" applyFont="1" applyBorder="1" applyAlignment="1">
      <alignment horizontal="center" vertical="center" shrinkToFit="1"/>
    </xf>
    <xf numFmtId="3" fontId="87" fillId="0" borderId="18" xfId="4" applyNumberFormat="1" applyFont="1" applyBorder="1" applyAlignment="1">
      <alignment horizontal="center" vertical="center" shrinkToFit="1"/>
    </xf>
    <xf numFmtId="3" fontId="87" fillId="0" borderId="9" xfId="4" applyNumberFormat="1" applyFont="1" applyBorder="1" applyAlignment="1">
      <alignment horizontal="center" vertical="center" shrinkToFit="1"/>
    </xf>
    <xf numFmtId="179" fontId="87" fillId="0" borderId="10" xfId="4" applyFont="1" applyBorder="1" applyAlignment="1">
      <alignment horizontal="center" vertical="center" shrinkToFit="1"/>
    </xf>
    <xf numFmtId="3" fontId="87" fillId="0" borderId="5" xfId="4" applyNumberFormat="1" applyFont="1" applyBorder="1" applyAlignment="1">
      <alignment horizontal="center" vertical="center" shrinkToFit="1"/>
    </xf>
    <xf numFmtId="179" fontId="87" fillId="0" borderId="18" xfId="4" applyFont="1" applyBorder="1" applyAlignment="1">
      <alignment horizontal="center" vertical="center" shrinkToFit="1"/>
    </xf>
    <xf numFmtId="179" fontId="83" fillId="0" borderId="9" xfId="4" applyFont="1" applyBorder="1" applyAlignment="1">
      <alignment horizontal="center" vertical="center" shrinkToFit="1"/>
    </xf>
    <xf numFmtId="179" fontId="83" fillId="0" borderId="10" xfId="4" applyFont="1" applyBorder="1" applyAlignment="1">
      <alignment horizontal="center" vertical="center" shrinkToFit="1"/>
    </xf>
    <xf numFmtId="179" fontId="83" fillId="0" borderId="9" xfId="4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183" fontId="83" fillId="0" borderId="0" xfId="2" applyNumberFormat="1" applyFont="1" applyBorder="1" applyAlignment="1">
      <alignment horizontal="right" vertical="center"/>
    </xf>
    <xf numFmtId="182" fontId="83" fillId="0" borderId="0" xfId="2" applyNumberFormat="1" applyFont="1" applyBorder="1" applyAlignment="1">
      <alignment vertical="center"/>
    </xf>
    <xf numFmtId="197" fontId="83" fillId="0" borderId="0" xfId="2" applyNumberFormat="1" applyFont="1" applyBorder="1" applyAlignment="1">
      <alignment horizontal="right" vertical="center"/>
    </xf>
    <xf numFmtId="182" fontId="83" fillId="0" borderId="0" xfId="2" applyNumberFormat="1" applyFont="1" applyBorder="1" applyAlignment="1">
      <alignment horizontal="right" vertical="center"/>
    </xf>
    <xf numFmtId="184" fontId="83" fillId="0" borderId="0" xfId="2" applyNumberFormat="1" applyFont="1" applyBorder="1" applyAlignment="1">
      <alignment horizontal="right" vertical="center"/>
    </xf>
    <xf numFmtId="186" fontId="83" fillId="0" borderId="0" xfId="2" applyNumberFormat="1" applyFont="1" applyBorder="1" applyAlignment="1">
      <alignment horizontal="right" vertical="center"/>
    </xf>
    <xf numFmtId="185" fontId="83" fillId="0" borderId="0" xfId="2" applyNumberFormat="1" applyFont="1" applyBorder="1" applyAlignment="1">
      <alignment horizontal="right" vertical="center"/>
    </xf>
    <xf numFmtId="184" fontId="83" fillId="0" borderId="0" xfId="2" applyNumberFormat="1" applyFont="1" applyBorder="1" applyAlignment="1">
      <alignment horizontal="right" vertical="center" shrinkToFit="1"/>
    </xf>
    <xf numFmtId="182" fontId="83" fillId="0" borderId="0" xfId="2" applyNumberFormat="1" applyFont="1" applyBorder="1" applyAlignment="1">
      <alignment horizontal="right" vertical="center" shrinkToFit="1"/>
    </xf>
    <xf numFmtId="1" fontId="83" fillId="0" borderId="6" xfId="0" quotePrefix="1" applyNumberFormat="1" applyFont="1" applyBorder="1" applyAlignment="1">
      <alignment horizontal="center" vertical="center"/>
    </xf>
    <xf numFmtId="1" fontId="83" fillId="0" borderId="0" xfId="2" applyNumberFormat="1" applyFont="1" applyBorder="1" applyAlignment="1">
      <alignment horizontal="right" vertical="center"/>
    </xf>
    <xf numFmtId="1" fontId="83" fillId="0" borderId="8" xfId="0" quotePrefix="1" applyNumberFormat="1" applyFont="1" applyBorder="1" applyAlignment="1">
      <alignment horizontal="center" vertical="center"/>
    </xf>
    <xf numFmtId="0" fontId="85" fillId="0" borderId="0" xfId="5" applyFont="1" applyFill="1" applyBorder="1" applyAlignment="1" applyProtection="1">
      <alignment vertical="center"/>
    </xf>
    <xf numFmtId="1" fontId="83" fillId="0" borderId="0" xfId="0" applyNumberFormat="1" applyFont="1" applyAlignment="1">
      <alignment vertical="center"/>
    </xf>
    <xf numFmtId="1" fontId="83" fillId="0" borderId="0" xfId="4" applyNumberFormat="1" applyFont="1" applyAlignment="1">
      <alignment horizontal="right" vertical="center"/>
    </xf>
    <xf numFmtId="1" fontId="83" fillId="0" borderId="0" xfId="4" applyNumberFormat="1" applyFont="1" applyAlignment="1">
      <alignment vertical="center"/>
    </xf>
    <xf numFmtId="179" fontId="83" fillId="0" borderId="0" xfId="4" applyFont="1" applyBorder="1" applyAlignment="1">
      <alignment vertical="center"/>
    </xf>
    <xf numFmtId="3" fontId="83" fillId="0" borderId="0" xfId="0" applyNumberFormat="1" applyFont="1" applyBorder="1" applyAlignment="1">
      <alignment vertical="center"/>
    </xf>
    <xf numFmtId="3" fontId="83" fillId="0" borderId="0" xfId="0" applyNumberFormat="1" applyFont="1" applyBorder="1" applyAlignment="1">
      <alignment horizontal="right" vertical="center"/>
    </xf>
    <xf numFmtId="3" fontId="83" fillId="0" borderId="0" xfId="0" applyNumberFormat="1" applyFont="1" applyAlignment="1">
      <alignment horizontal="center"/>
    </xf>
    <xf numFmtId="3" fontId="83" fillId="0" borderId="0" xfId="0" applyNumberFormat="1" applyFont="1"/>
    <xf numFmtId="1" fontId="83" fillId="0" borderId="0" xfId="0" applyNumberFormat="1" applyFont="1"/>
    <xf numFmtId="1" fontId="83" fillId="0" borderId="0" xfId="4" applyNumberFormat="1" applyFont="1" applyAlignment="1">
      <alignment horizontal="right"/>
    </xf>
    <xf numFmtId="1" fontId="83" fillId="0" borderId="0" xfId="4" applyNumberFormat="1" applyFont="1"/>
    <xf numFmtId="0" fontId="83" fillId="0" borderId="0" xfId="0" applyFont="1"/>
    <xf numFmtId="0" fontId="85" fillId="0" borderId="0" xfId="5" applyFont="1" applyFill="1" applyAlignment="1" applyProtection="1"/>
    <xf numFmtId="179" fontId="83" fillId="0" borderId="0" xfId="4" applyFont="1" applyBorder="1"/>
    <xf numFmtId="3" fontId="83" fillId="0" borderId="0" xfId="0" applyNumberFormat="1" applyFont="1" applyAlignment="1">
      <alignment horizontal="right"/>
    </xf>
    <xf numFmtId="0" fontId="83" fillId="0" borderId="0" xfId="0" applyNumberFormat="1" applyFont="1" applyBorder="1"/>
    <xf numFmtId="184" fontId="81" fillId="0" borderId="0" xfId="0" applyNumberFormat="1" applyFont="1"/>
    <xf numFmtId="3" fontId="81" fillId="0" borderId="0" xfId="0" applyNumberFormat="1" applyFont="1" applyAlignment="1">
      <alignment horizontal="center"/>
    </xf>
    <xf numFmtId="1" fontId="81" fillId="0" borderId="0" xfId="0" applyNumberFormat="1" applyFont="1"/>
    <xf numFmtId="1" fontId="85" fillId="0" borderId="0" xfId="4" applyNumberFormat="1" applyFont="1" applyAlignment="1">
      <alignment horizontal="right"/>
    </xf>
    <xf numFmtId="1" fontId="85" fillId="0" borderId="0" xfId="4" applyNumberFormat="1" applyFont="1"/>
    <xf numFmtId="3" fontId="81" fillId="0" borderId="0" xfId="0" applyNumberFormat="1" applyFont="1" applyBorder="1"/>
    <xf numFmtId="179" fontId="85" fillId="0" borderId="0" xfId="4" applyFont="1"/>
    <xf numFmtId="199" fontId="83" fillId="0" borderId="0" xfId="2" applyNumberFormat="1" applyFont="1" applyBorder="1" applyAlignment="1">
      <alignment horizontal="right" vertical="center"/>
    </xf>
    <xf numFmtId="199" fontId="83" fillId="0" borderId="0" xfId="2" applyNumberFormat="1" applyFont="1" applyBorder="1" applyAlignment="1">
      <alignment vertical="center"/>
    </xf>
    <xf numFmtId="199" fontId="83" fillId="0" borderId="0" xfId="2" applyNumberFormat="1" applyFont="1" applyBorder="1" applyAlignment="1">
      <alignment horizontal="right" vertical="center" shrinkToFit="1"/>
    </xf>
    <xf numFmtId="2" fontId="83" fillId="0" borderId="0" xfId="2" applyNumberFormat="1" applyFont="1" applyBorder="1" applyAlignment="1">
      <alignment horizontal="right" vertical="center"/>
    </xf>
    <xf numFmtId="2" fontId="83" fillId="0" borderId="0" xfId="0" applyNumberFormat="1" applyFont="1" applyBorder="1"/>
    <xf numFmtId="1" fontId="83" fillId="0" borderId="0" xfId="0" quotePrefix="1" applyNumberFormat="1" applyFont="1" applyBorder="1" applyAlignment="1">
      <alignment horizontal="center" vertical="center"/>
    </xf>
    <xf numFmtId="1" fontId="83" fillId="0" borderId="8" xfId="2" applyNumberFormat="1" applyFont="1" applyBorder="1" applyAlignment="1">
      <alignment horizontal="right" vertical="center"/>
    </xf>
    <xf numFmtId="1" fontId="84" fillId="0" borderId="0" xfId="2" applyNumberFormat="1" applyFont="1" applyBorder="1" applyAlignment="1">
      <alignment horizontal="right" vertical="center"/>
    </xf>
    <xf numFmtId="3" fontId="83" fillId="0" borderId="21" xfId="0" applyNumberFormat="1" applyFont="1" applyBorder="1" applyAlignment="1">
      <alignment horizontal="centerContinuous" vertical="center"/>
    </xf>
    <xf numFmtId="0" fontId="83" fillId="0" borderId="0" xfId="0" applyNumberFormat="1" applyFont="1" applyBorder="1" applyAlignment="1">
      <alignment horizontal="centerContinuous" vertical="center"/>
    </xf>
    <xf numFmtId="196" fontId="85" fillId="0" borderId="6" xfId="5" applyNumberFormat="1" applyFont="1" applyFill="1" applyBorder="1" applyAlignment="1">
      <alignment horizontal="center" vertical="center"/>
    </xf>
    <xf numFmtId="3" fontId="83" fillId="0" borderId="0" xfId="0" applyNumberFormat="1" applyFont="1" applyFill="1" applyBorder="1" applyAlignment="1">
      <alignment horizontal="center" vertical="center"/>
    </xf>
    <xf numFmtId="3" fontId="85" fillId="0" borderId="0" xfId="5" applyNumberFormat="1" applyFont="1" applyFill="1" applyBorder="1" applyAlignment="1">
      <alignment horizontal="center" vertical="center"/>
    </xf>
    <xf numFmtId="0" fontId="83" fillId="0" borderId="8" xfId="0" quotePrefix="1" applyFont="1" applyFill="1" applyBorder="1" applyAlignment="1">
      <alignment horizontal="center" vertical="center"/>
    </xf>
    <xf numFmtId="0" fontId="85" fillId="0" borderId="8" xfId="5" applyFont="1" applyFill="1" applyBorder="1" applyAlignment="1">
      <alignment horizontal="center" vertical="center"/>
    </xf>
    <xf numFmtId="179" fontId="85" fillId="0" borderId="0" xfId="2" applyFont="1" applyFill="1" applyBorder="1" applyAlignment="1">
      <alignment horizontal="right" vertical="center"/>
    </xf>
    <xf numFmtId="179" fontId="85" fillId="0" borderId="0" xfId="2" applyFont="1" applyFill="1" applyBorder="1" applyAlignment="1">
      <alignment horizontal="right" vertical="center" shrinkToFit="1"/>
    </xf>
    <xf numFmtId="0" fontId="83" fillId="0" borderId="0" xfId="5" applyNumberFormat="1" applyFont="1" applyFill="1" applyBorder="1" applyAlignment="1">
      <alignment horizontal="center" vertical="center"/>
    </xf>
    <xf numFmtId="41" fontId="85" fillId="0" borderId="0" xfId="3" applyNumberFormat="1" applyFont="1" applyFill="1" applyBorder="1" applyAlignment="1">
      <alignment horizontal="right" vertical="center" shrinkToFit="1"/>
    </xf>
    <xf numFmtId="0" fontId="83" fillId="0" borderId="6" xfId="0" applyFont="1" applyFill="1" applyBorder="1" applyAlignment="1">
      <alignment horizontal="center" vertical="center"/>
    </xf>
    <xf numFmtId="0" fontId="83" fillId="0" borderId="6" xfId="0" quotePrefix="1" applyFont="1" applyFill="1" applyBorder="1" applyAlignment="1">
      <alignment horizontal="center" vertical="center"/>
    </xf>
    <xf numFmtId="195" fontId="83" fillId="0" borderId="0" xfId="0" applyNumberFormat="1" applyFont="1" applyFill="1" applyBorder="1" applyAlignment="1">
      <alignment horizontal="right" vertical="center"/>
    </xf>
    <xf numFmtId="179" fontId="85" fillId="0" borderId="0" xfId="2" applyFont="1" applyFill="1" applyBorder="1" applyAlignment="1">
      <alignment vertical="center" shrinkToFit="1"/>
    </xf>
    <xf numFmtId="0" fontId="83" fillId="0" borderId="0" xfId="6" applyFont="1" applyFill="1" applyBorder="1" applyAlignment="1">
      <alignment horizontal="center" vertical="center"/>
    </xf>
    <xf numFmtId="3" fontId="85" fillId="0" borderId="0" xfId="5" applyNumberFormat="1" applyFont="1" applyFill="1" applyBorder="1" applyAlignment="1">
      <alignment horizontal="center" vertical="center" shrinkToFit="1"/>
    </xf>
    <xf numFmtId="196" fontId="85" fillId="0" borderId="0" xfId="5" applyNumberFormat="1" applyFont="1" applyFill="1" applyBorder="1" applyAlignment="1">
      <alignment horizontal="center" vertical="center"/>
    </xf>
    <xf numFmtId="0" fontId="85" fillId="0" borderId="0" xfId="6" applyFont="1" applyFill="1" applyBorder="1" applyAlignment="1">
      <alignment horizontal="center" vertical="center"/>
    </xf>
    <xf numFmtId="3" fontId="85" fillId="0" borderId="9" xfId="5" applyNumberFormat="1" applyFont="1" applyFill="1" applyBorder="1" applyAlignment="1">
      <alignment horizontal="center" vertical="center"/>
    </xf>
    <xf numFmtId="196" fontId="85" fillId="0" borderId="9" xfId="5" applyNumberFormat="1" applyFont="1" applyFill="1" applyBorder="1" applyAlignment="1">
      <alignment horizontal="center" vertical="center"/>
    </xf>
    <xf numFmtId="3" fontId="90" fillId="0" borderId="0" xfId="5" applyNumberFormat="1" applyFont="1" applyFill="1" applyBorder="1" applyAlignment="1">
      <alignment horizontal="center" vertical="center"/>
    </xf>
    <xf numFmtId="3" fontId="90" fillId="0" borderId="0" xfId="5" applyNumberFormat="1" applyFont="1" applyFill="1" applyBorder="1" applyAlignment="1">
      <alignment horizontal="center" vertical="center" shrinkToFit="1"/>
    </xf>
    <xf numFmtId="179" fontId="90" fillId="0" borderId="0" xfId="2" applyFont="1" applyFill="1" applyBorder="1" applyAlignment="1">
      <alignment horizontal="right" vertical="center"/>
    </xf>
    <xf numFmtId="195" fontId="84" fillId="0" borderId="0" xfId="0" applyNumberFormat="1" applyFont="1" applyFill="1" applyBorder="1" applyAlignment="1">
      <alignment horizontal="right" vertical="center"/>
    </xf>
    <xf numFmtId="198" fontId="84" fillId="0" borderId="0" xfId="2" applyNumberFormat="1" applyFont="1" applyFill="1" applyBorder="1" applyAlignment="1">
      <alignment horizontal="center" vertical="center" wrapText="1"/>
    </xf>
    <xf numFmtId="179" fontId="90" fillId="0" borderId="0" xfId="2" applyFont="1" applyFill="1" applyBorder="1" applyAlignment="1">
      <alignment vertical="center"/>
    </xf>
    <xf numFmtId="0" fontId="84" fillId="0" borderId="0" xfId="6" applyFont="1" applyFill="1" applyBorder="1" applyAlignment="1">
      <alignment horizontal="center" vertical="center"/>
    </xf>
    <xf numFmtId="0" fontId="85" fillId="0" borderId="0" xfId="5" applyFont="1" applyFill="1" applyBorder="1" applyAlignment="1">
      <alignment horizontal="center" vertical="center"/>
    </xf>
    <xf numFmtId="198" fontId="85" fillId="0" borderId="0" xfId="311" quotePrefix="1" applyNumberFormat="1" applyFont="1" applyFill="1" applyBorder="1" applyAlignment="1">
      <alignment horizontal="center" vertical="center" wrapText="1"/>
    </xf>
    <xf numFmtId="196" fontId="85" fillId="0" borderId="0" xfId="5" applyNumberFormat="1" applyFont="1" applyFill="1" applyBorder="1" applyAlignment="1">
      <alignment horizontal="right" vertical="center"/>
    </xf>
    <xf numFmtId="0" fontId="85" fillId="0" borderId="0" xfId="311" quotePrefix="1" applyNumberFormat="1" applyFont="1" applyFill="1" applyBorder="1" applyAlignment="1">
      <alignment horizontal="center" vertical="center" wrapText="1"/>
    </xf>
    <xf numFmtId="193" fontId="85" fillId="0" borderId="0" xfId="5" applyNumberFormat="1" applyFont="1" applyFill="1" applyBorder="1" applyAlignment="1">
      <alignment horizontal="center" vertical="center" shrinkToFit="1"/>
    </xf>
    <xf numFmtId="0" fontId="85" fillId="0" borderId="0" xfId="5" applyFont="1" applyFill="1" applyBorder="1"/>
    <xf numFmtId="0" fontId="91" fillId="0" borderId="0" xfId="0" applyNumberFormat="1" applyFont="1" applyFill="1"/>
    <xf numFmtId="0" fontId="84" fillId="0" borderId="6" xfId="0" quotePrefix="1" applyFont="1" applyFill="1" applyBorder="1" applyAlignment="1">
      <alignment horizontal="center" vertical="center"/>
    </xf>
    <xf numFmtId="193" fontId="84" fillId="0" borderId="8" xfId="5" applyNumberFormat="1" applyFont="1" applyFill="1" applyBorder="1" applyAlignment="1">
      <alignment horizontal="center" vertical="center"/>
    </xf>
    <xf numFmtId="0" fontId="85" fillId="0" borderId="9" xfId="5" applyFont="1" applyFill="1" applyBorder="1" applyAlignment="1">
      <alignment horizontal="center" vertical="center"/>
    </xf>
    <xf numFmtId="0" fontId="85" fillId="0" borderId="9" xfId="311" quotePrefix="1" applyNumberFormat="1" applyFont="1" applyFill="1" applyBorder="1" applyAlignment="1">
      <alignment horizontal="center" vertical="center" wrapText="1"/>
    </xf>
    <xf numFmtId="196" fontId="85" fillId="0" borderId="9" xfId="5" applyNumberFormat="1" applyFont="1" applyFill="1" applyBorder="1" applyAlignment="1">
      <alignment horizontal="right" vertical="center"/>
    </xf>
    <xf numFmtId="0" fontId="83" fillId="0" borderId="44" xfId="0" applyFont="1" applyBorder="1" applyAlignment="1">
      <alignment horizontal="centerContinuous" vertical="center"/>
    </xf>
    <xf numFmtId="0" fontId="72" fillId="0" borderId="0" xfId="5" applyFont="1" applyFill="1" applyBorder="1" applyAlignment="1">
      <alignment horizontal="center" vertical="center"/>
    </xf>
    <xf numFmtId="3" fontId="72" fillId="0" borderId="0" xfId="5" applyNumberFormat="1" applyFont="1" applyFill="1" applyBorder="1" applyAlignment="1">
      <alignment horizontal="right" vertical="center"/>
    </xf>
    <xf numFmtId="196" fontId="72" fillId="0" borderId="0" xfId="5" applyNumberFormat="1" applyFont="1" applyFill="1" applyBorder="1" applyAlignment="1">
      <alignment horizontal="right" vertical="center"/>
    </xf>
    <xf numFmtId="195" fontId="85" fillId="0" borderId="0" xfId="0" applyNumberFormat="1" applyFont="1" applyFill="1" applyBorder="1" applyAlignment="1">
      <alignment horizontal="right" vertical="center"/>
    </xf>
    <xf numFmtId="195" fontId="85" fillId="0" borderId="9" xfId="0" applyNumberFormat="1" applyFont="1" applyFill="1" applyBorder="1" applyAlignment="1">
      <alignment horizontal="right" vertical="center"/>
    </xf>
    <xf numFmtId="189" fontId="72" fillId="0" borderId="0" xfId="0" applyNumberFormat="1" applyFont="1" applyAlignment="1">
      <alignment vertical="center"/>
    </xf>
    <xf numFmtId="0" fontId="92" fillId="0" borderId="34" xfId="5" applyNumberFormat="1" applyFont="1" applyBorder="1" applyAlignment="1" applyProtection="1">
      <alignment horizontal="center" vertical="center"/>
    </xf>
    <xf numFmtId="0" fontId="92" fillId="0" borderId="35" xfId="5" applyNumberFormat="1" applyFont="1" applyBorder="1" applyAlignment="1" applyProtection="1">
      <alignment horizontal="center" vertical="center"/>
    </xf>
    <xf numFmtId="3" fontId="92" fillId="0" borderId="36" xfId="5" applyNumberFormat="1" applyFont="1" applyBorder="1" applyAlignment="1" applyProtection="1">
      <alignment horizontal="center" vertical="center"/>
    </xf>
    <xf numFmtId="3" fontId="92" fillId="0" borderId="37" xfId="5" applyNumberFormat="1" applyFont="1" applyBorder="1" applyAlignment="1" applyProtection="1">
      <alignment horizontal="center" vertical="center"/>
    </xf>
    <xf numFmtId="3" fontId="92" fillId="0" borderId="35" xfId="5" applyNumberFormat="1" applyFont="1" applyBorder="1" applyAlignment="1" applyProtection="1">
      <alignment horizontal="center" vertical="center"/>
    </xf>
    <xf numFmtId="0" fontId="92" fillId="0" borderId="36" xfId="5" applyNumberFormat="1" applyFont="1" applyBorder="1" applyAlignment="1" applyProtection="1">
      <alignment vertical="center" wrapText="1"/>
    </xf>
    <xf numFmtId="0" fontId="92" fillId="0" borderId="6" xfId="5" applyNumberFormat="1" applyFont="1" applyBorder="1" applyAlignment="1" applyProtection="1">
      <alignment horizontal="center" vertical="center"/>
    </xf>
    <xf numFmtId="0" fontId="92" fillId="0" borderId="0" xfId="5" applyNumberFormat="1" applyFont="1" applyBorder="1" applyAlignment="1" applyProtection="1">
      <alignment horizontal="center" vertical="center" shrinkToFit="1"/>
    </xf>
    <xf numFmtId="0" fontId="92" fillId="0" borderId="12" xfId="5" applyNumberFormat="1" applyFont="1" applyBorder="1" applyAlignment="1" applyProtection="1">
      <alignment vertical="center" shrinkToFit="1"/>
    </xf>
    <xf numFmtId="3" fontId="92" fillId="0" borderId="8" xfId="5" applyNumberFormat="1" applyFont="1" applyBorder="1" applyAlignment="1" applyProtection="1">
      <alignment horizontal="center" vertical="center" shrinkToFit="1"/>
    </xf>
    <xf numFmtId="3" fontId="92" fillId="0" borderId="12" xfId="5" applyNumberFormat="1" applyFont="1" applyBorder="1" applyAlignment="1" applyProtection="1">
      <alignment horizontal="center" vertical="center" shrinkToFit="1"/>
    </xf>
    <xf numFmtId="3" fontId="92" fillId="0" borderId="13" xfId="5" applyNumberFormat="1" applyFont="1" applyBorder="1" applyAlignment="1" applyProtection="1">
      <alignment horizontal="center" vertical="center" shrinkToFit="1"/>
    </xf>
    <xf numFmtId="3" fontId="92" fillId="0" borderId="6" xfId="5" applyNumberFormat="1" applyFont="1" applyBorder="1" applyAlignment="1" applyProtection="1">
      <alignment horizontal="center" vertical="center" shrinkToFit="1"/>
    </xf>
    <xf numFmtId="3" fontId="92" fillId="0" borderId="0" xfId="5" applyNumberFormat="1" applyFont="1" applyBorder="1" applyAlignment="1" applyProtection="1">
      <alignment horizontal="center" vertical="center" shrinkToFit="1"/>
    </xf>
    <xf numFmtId="0" fontId="92" fillId="0" borderId="8" xfId="5" applyNumberFormat="1" applyFont="1" applyFill="1" applyBorder="1" applyAlignment="1">
      <alignment horizontal="center" vertical="center"/>
    </xf>
    <xf numFmtId="0" fontId="92" fillId="0" borderId="5" xfId="5" applyNumberFormat="1" applyFont="1" applyBorder="1" applyAlignment="1" applyProtection="1">
      <alignment horizontal="center" vertical="center"/>
    </xf>
    <xf numFmtId="0" fontId="92" fillId="0" borderId="9" xfId="5" applyNumberFormat="1" applyFont="1" applyBorder="1" applyAlignment="1" applyProtection="1">
      <alignment horizontal="center" vertical="center" shrinkToFit="1"/>
    </xf>
    <xf numFmtId="3" fontId="92" fillId="0" borderId="10" xfId="5" applyNumberFormat="1" applyFont="1" applyBorder="1" applyAlignment="1" applyProtection="1">
      <alignment horizontal="center" vertical="center" shrinkToFit="1"/>
    </xf>
    <xf numFmtId="3" fontId="92" fillId="0" borderId="18" xfId="5" applyNumberFormat="1" applyFont="1" applyBorder="1" applyAlignment="1" applyProtection="1">
      <alignment horizontal="center" vertical="center" shrinkToFit="1"/>
    </xf>
    <xf numFmtId="3" fontId="92" fillId="0" borderId="9" xfId="5" applyNumberFormat="1" applyFont="1" applyBorder="1" applyAlignment="1" applyProtection="1">
      <alignment horizontal="center" vertical="center" shrinkToFit="1"/>
    </xf>
    <xf numFmtId="0" fontId="92" fillId="0" borderId="10" xfId="5" applyNumberFormat="1" applyFont="1" applyBorder="1" applyAlignment="1" applyProtection="1">
      <alignment vertical="center" wrapText="1"/>
    </xf>
    <xf numFmtId="199" fontId="83" fillId="0" borderId="9" xfId="2" applyNumberFormat="1" applyFont="1" applyFill="1" applyBorder="1" applyAlignment="1">
      <alignment horizontal="right" vertical="center"/>
    </xf>
    <xf numFmtId="2" fontId="83" fillId="0" borderId="0" xfId="0" applyNumberFormat="1" applyFont="1" applyFill="1" applyBorder="1"/>
    <xf numFmtId="0" fontId="72" fillId="0" borderId="35" xfId="5" applyFont="1" applyFill="1" applyBorder="1" applyAlignment="1">
      <alignment horizontal="center" vertical="center"/>
    </xf>
    <xf numFmtId="0" fontId="72" fillId="0" borderId="38" xfId="5" applyFont="1" applyFill="1" applyBorder="1" applyAlignment="1">
      <alignment horizontal="center" vertical="center"/>
    </xf>
    <xf numFmtId="0" fontId="72" fillId="0" borderId="39" xfId="5" applyFont="1" applyFill="1" applyBorder="1" applyAlignment="1">
      <alignment horizontal="left" vertical="center"/>
    </xf>
    <xf numFmtId="0" fontId="72" fillId="0" borderId="12" xfId="5" applyFont="1" applyFill="1" applyBorder="1" applyAlignment="1">
      <alignment horizontal="center" vertical="center"/>
    </xf>
    <xf numFmtId="0" fontId="72" fillId="0" borderId="40" xfId="5" applyFont="1" applyFill="1" applyBorder="1" applyAlignment="1">
      <alignment horizontal="center" vertical="center"/>
    </xf>
    <xf numFmtId="3" fontId="72" fillId="0" borderId="13" xfId="5" applyNumberFormat="1" applyFont="1" applyFill="1" applyBorder="1" applyAlignment="1">
      <alignment horizontal="center" vertical="center"/>
    </xf>
    <xf numFmtId="3" fontId="72" fillId="0" borderId="16" xfId="5" applyNumberFormat="1" applyFont="1" applyFill="1" applyBorder="1" applyAlignment="1">
      <alignment horizontal="center" vertical="center"/>
    </xf>
    <xf numFmtId="3" fontId="72" fillId="0" borderId="12" xfId="5" applyNumberFormat="1" applyFont="1" applyFill="1" applyBorder="1" applyAlignment="1">
      <alignment horizontal="center" vertical="center" wrapText="1"/>
    </xf>
    <xf numFmtId="3" fontId="72" fillId="0" borderId="8" xfId="5" applyNumberFormat="1" applyFont="1" applyFill="1" applyBorder="1" applyAlignment="1">
      <alignment horizontal="center" vertical="center" wrapText="1"/>
    </xf>
    <xf numFmtId="3" fontId="72" fillId="0" borderId="13" xfId="5" applyNumberFormat="1" applyFont="1" applyFill="1" applyBorder="1" applyAlignment="1">
      <alignment horizontal="center" vertical="center" wrapText="1"/>
    </xf>
    <xf numFmtId="3" fontId="72" fillId="0" borderId="12" xfId="5" applyNumberFormat="1" applyFont="1" applyFill="1" applyBorder="1" applyAlignment="1">
      <alignment horizontal="centerContinuous" vertical="center" shrinkToFit="1"/>
    </xf>
    <xf numFmtId="3" fontId="72" fillId="0" borderId="8" xfId="5" applyNumberFormat="1" applyFont="1" applyFill="1" applyBorder="1" applyAlignment="1">
      <alignment horizontal="center" vertical="center"/>
    </xf>
    <xf numFmtId="0" fontId="72" fillId="0" borderId="40" xfId="5" applyFont="1" applyFill="1" applyBorder="1" applyAlignment="1">
      <alignment horizontal="left" vertical="center"/>
    </xf>
    <xf numFmtId="0" fontId="72" fillId="0" borderId="9" xfId="5" applyFont="1" applyFill="1" applyBorder="1" applyAlignment="1">
      <alignment horizontal="center" vertical="center"/>
    </xf>
    <xf numFmtId="0" fontId="72" fillId="0" borderId="18" xfId="5" applyFont="1" applyFill="1" applyBorder="1" applyAlignment="1">
      <alignment horizontal="center" vertical="center"/>
    </xf>
    <xf numFmtId="3" fontId="72" fillId="0" borderId="18" xfId="5" applyNumberFormat="1" applyFont="1" applyFill="1" applyBorder="1" applyAlignment="1">
      <alignment horizontal="center" vertical="center" wrapText="1"/>
    </xf>
    <xf numFmtId="3" fontId="72" fillId="0" borderId="10" xfId="5" applyNumberFormat="1" applyFont="1" applyFill="1" applyBorder="1" applyAlignment="1">
      <alignment horizontal="center" vertical="center" wrapText="1"/>
    </xf>
    <xf numFmtId="49" fontId="72" fillId="0" borderId="18" xfId="5" applyNumberFormat="1" applyFont="1" applyFill="1" applyBorder="1" applyAlignment="1">
      <alignment horizontal="centerContinuous" vertical="center" wrapText="1"/>
    </xf>
    <xf numFmtId="3" fontId="72" fillId="0" borderId="10" xfId="5" applyNumberFormat="1" applyFont="1" applyFill="1" applyBorder="1" applyAlignment="1">
      <alignment horizontal="center" vertical="center"/>
    </xf>
    <xf numFmtId="0" fontId="72" fillId="0" borderId="41" xfId="5" applyFont="1" applyFill="1" applyBorder="1" applyAlignment="1">
      <alignment horizontal="left" vertical="center"/>
    </xf>
    <xf numFmtId="3" fontId="72" fillId="0" borderId="9" xfId="5" applyNumberFormat="1" applyFont="1" applyFill="1" applyBorder="1" applyAlignment="1">
      <alignment horizontal="right" vertical="center"/>
    </xf>
    <xf numFmtId="196" fontId="72" fillId="0" borderId="9" xfId="5" applyNumberFormat="1" applyFont="1" applyFill="1" applyBorder="1" applyAlignment="1">
      <alignment horizontal="right" vertical="center"/>
    </xf>
    <xf numFmtId="0" fontId="85" fillId="0" borderId="6" xfId="0" quotePrefix="1" applyFont="1" applyFill="1" applyBorder="1" applyAlignment="1">
      <alignment horizontal="center" vertical="center"/>
    </xf>
    <xf numFmtId="0" fontId="85" fillId="0" borderId="5" xfId="0" quotePrefix="1" applyFont="1" applyFill="1" applyBorder="1" applyAlignment="1">
      <alignment horizontal="center" vertical="center"/>
    </xf>
    <xf numFmtId="0" fontId="84" fillId="0" borderId="8" xfId="0" quotePrefix="1" applyFont="1" applyFill="1" applyBorder="1" applyAlignment="1">
      <alignment horizontal="center" vertical="center"/>
    </xf>
    <xf numFmtId="0" fontId="85" fillId="0" borderId="8" xfId="0" quotePrefix="1" applyFont="1" applyFill="1" applyBorder="1" applyAlignment="1">
      <alignment horizontal="center" vertical="center"/>
    </xf>
    <xf numFmtId="0" fontId="85" fillId="0" borderId="10" xfId="0" quotePrefix="1" applyFont="1" applyFill="1" applyBorder="1" applyAlignment="1">
      <alignment horizontal="center" vertical="center"/>
    </xf>
    <xf numFmtId="193" fontId="90" fillId="0" borderId="0" xfId="5" applyNumberFormat="1" applyFont="1" applyFill="1" applyBorder="1" applyAlignment="1">
      <alignment horizontal="center" vertical="center"/>
    </xf>
    <xf numFmtId="0" fontId="83" fillId="0" borderId="8" xfId="5" applyNumberFormat="1" applyFont="1" applyFill="1" applyBorder="1" applyAlignment="1">
      <alignment horizontal="center" vertical="center"/>
    </xf>
    <xf numFmtId="193" fontId="85" fillId="0" borderId="8" xfId="5" applyNumberFormat="1" applyFont="1" applyFill="1" applyBorder="1" applyAlignment="1">
      <alignment horizontal="center" vertical="center"/>
    </xf>
    <xf numFmtId="193" fontId="85" fillId="0" borderId="10" xfId="5" applyNumberFormat="1" applyFont="1" applyFill="1" applyBorder="1" applyAlignment="1">
      <alignment horizontal="center" vertical="center"/>
    </xf>
    <xf numFmtId="0" fontId="81" fillId="0" borderId="0" xfId="1709" applyFont="1"/>
    <xf numFmtId="0" fontId="87" fillId="0" borderId="0" xfId="1709" applyFont="1" applyFill="1" applyAlignment="1"/>
    <xf numFmtId="0" fontId="87" fillId="0" borderId="0" xfId="1709" applyFont="1" applyFill="1" applyAlignment="1">
      <alignment horizontal="right"/>
    </xf>
    <xf numFmtId="0" fontId="87" fillId="0" borderId="0" xfId="1709" applyFont="1" applyAlignment="1"/>
    <xf numFmtId="0" fontId="85" fillId="0" borderId="34" xfId="1709" applyFont="1" applyFill="1" applyBorder="1" applyAlignment="1">
      <alignment vertical="center"/>
    </xf>
    <xf numFmtId="0" fontId="85" fillId="0" borderId="36" xfId="1709" applyFont="1" applyBorder="1"/>
    <xf numFmtId="0" fontId="85" fillId="0" borderId="0" xfId="1709" applyFont="1"/>
    <xf numFmtId="0" fontId="85" fillId="0" borderId="0" xfId="1709" applyFont="1" applyFill="1" applyBorder="1" applyAlignment="1">
      <alignment horizontal="center" vertical="center"/>
    </xf>
    <xf numFmtId="0" fontId="85" fillId="0" borderId="8" xfId="1709" applyFont="1" applyFill="1" applyBorder="1" applyAlignment="1">
      <alignment horizontal="center" vertical="center"/>
    </xf>
    <xf numFmtId="0" fontId="85" fillId="0" borderId="13" xfId="1709" applyFont="1" applyFill="1" applyBorder="1" applyAlignment="1">
      <alignment horizontal="center" vertical="center" wrapText="1"/>
    </xf>
    <xf numFmtId="0" fontId="85" fillId="0" borderId="5" xfId="1709" applyFont="1" applyFill="1" applyBorder="1" applyAlignment="1">
      <alignment vertical="center"/>
    </xf>
    <xf numFmtId="0" fontId="85" fillId="0" borderId="18" xfId="1709" applyFont="1" applyFill="1" applyBorder="1" applyAlignment="1">
      <alignment horizontal="center" vertical="center" wrapText="1"/>
    </xf>
    <xf numFmtId="0" fontId="85" fillId="0" borderId="10" xfId="1709" applyFont="1" applyBorder="1"/>
    <xf numFmtId="0" fontId="85" fillId="0" borderId="0" xfId="1709" applyFont="1" applyAlignment="1">
      <alignment vertical="center"/>
    </xf>
    <xf numFmtId="0" fontId="90" fillId="0" borderId="0" xfId="1709" applyFont="1" applyAlignment="1">
      <alignment vertical="center"/>
    </xf>
    <xf numFmtId="0" fontId="87" fillId="0" borderId="0" xfId="1709" applyFont="1" applyFill="1"/>
    <xf numFmtId="0" fontId="87" fillId="0" borderId="0" xfId="1709" applyFont="1"/>
    <xf numFmtId="0" fontId="87" fillId="0" borderId="0" xfId="1709" applyFont="1" applyFill="1" applyAlignment="1">
      <alignment horizontal="right" vertical="center"/>
    </xf>
    <xf numFmtId="1" fontId="83" fillId="0" borderId="0" xfId="0" quotePrefix="1" applyNumberFormat="1" applyFont="1" applyFill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right" vertical="center"/>
    </xf>
    <xf numFmtId="179" fontId="83" fillId="0" borderId="0" xfId="2" applyFont="1" applyFill="1" applyBorder="1" applyAlignment="1">
      <alignment horizontal="right" vertical="center"/>
    </xf>
    <xf numFmtId="199" fontId="83" fillId="0" borderId="0" xfId="2" applyNumberFormat="1" applyFont="1" applyFill="1" applyBorder="1" applyAlignment="1">
      <alignment vertical="center"/>
    </xf>
    <xf numFmtId="199" fontId="83" fillId="0" borderId="0" xfId="2" applyNumberFormat="1" applyFont="1" applyFill="1" applyBorder="1" applyAlignment="1">
      <alignment horizontal="right" vertical="center"/>
    </xf>
    <xf numFmtId="199" fontId="83" fillId="0" borderId="0" xfId="2" applyNumberFormat="1" applyFont="1" applyFill="1" applyBorder="1" applyAlignment="1">
      <alignment horizontal="right" vertical="center" shrinkToFit="1"/>
    </xf>
    <xf numFmtId="1" fontId="83" fillId="0" borderId="12" xfId="0" quotePrefix="1" applyNumberFormat="1" applyFont="1" applyFill="1" applyBorder="1" applyAlignment="1">
      <alignment horizontal="center" vertical="center"/>
    </xf>
    <xf numFmtId="1" fontId="83" fillId="0" borderId="8" xfId="2" applyNumberFormat="1" applyFont="1" applyFill="1" applyBorder="1" applyAlignment="1">
      <alignment horizontal="right" vertical="center"/>
    </xf>
    <xf numFmtId="1" fontId="83" fillId="0" borderId="0" xfId="2" applyNumberFormat="1" applyFont="1" applyFill="1" applyBorder="1" applyAlignment="1">
      <alignment horizontal="right" vertical="center"/>
    </xf>
    <xf numFmtId="1" fontId="83" fillId="0" borderId="8" xfId="0" quotePrefix="1" applyNumberFormat="1" applyFont="1" applyFill="1" applyBorder="1" applyAlignment="1">
      <alignment horizontal="center" vertical="center"/>
    </xf>
    <xf numFmtId="2" fontId="83" fillId="0" borderId="8" xfId="2" applyNumberFormat="1" applyFont="1" applyFill="1" applyBorder="1" applyAlignment="1">
      <alignment horizontal="right" vertical="center"/>
    </xf>
    <xf numFmtId="199" fontId="83" fillId="0" borderId="6" xfId="2" applyNumberFormat="1" applyFont="1" applyFill="1" applyBorder="1" applyAlignment="1">
      <alignment horizontal="right" vertical="center"/>
    </xf>
    <xf numFmtId="199" fontId="83" fillId="0" borderId="8" xfId="2" applyNumberFormat="1" applyFont="1" applyFill="1" applyBorder="1" applyAlignment="1">
      <alignment horizontal="right" vertical="center"/>
    </xf>
    <xf numFmtId="199" fontId="83" fillId="0" borderId="8" xfId="2" applyNumberFormat="1" applyFont="1" applyBorder="1" applyAlignment="1">
      <alignment horizontal="right" vertical="center"/>
    </xf>
    <xf numFmtId="1" fontId="83" fillId="0" borderId="9" xfId="2" applyNumberFormat="1" applyFont="1" applyBorder="1" applyAlignment="1">
      <alignment horizontal="right" vertical="center"/>
    </xf>
    <xf numFmtId="193" fontId="85" fillId="0" borderId="0" xfId="5" applyNumberFormat="1" applyFont="1" applyFill="1" applyBorder="1" applyAlignment="1">
      <alignment horizontal="center" vertical="center"/>
    </xf>
    <xf numFmtId="193" fontId="83" fillId="0" borderId="8" xfId="5" applyNumberFormat="1" applyFont="1" applyFill="1" applyBorder="1" applyAlignment="1">
      <alignment horizontal="center" vertical="center"/>
    </xf>
    <xf numFmtId="198" fontId="83" fillId="0" borderId="0" xfId="2" applyNumberFormat="1" applyFont="1" applyFill="1" applyBorder="1" applyAlignment="1">
      <alignment horizontal="center" vertical="center" wrapText="1"/>
    </xf>
    <xf numFmtId="179" fontId="85" fillId="0" borderId="0" xfId="2" applyFont="1" applyFill="1" applyBorder="1" applyAlignment="1">
      <alignment vertical="center"/>
    </xf>
    <xf numFmtId="0" fontId="92" fillId="0" borderId="46" xfId="5" applyNumberFormat="1" applyFont="1" applyFill="1" applyBorder="1" applyAlignment="1">
      <alignment horizontal="center" vertical="center"/>
    </xf>
    <xf numFmtId="3" fontId="94" fillId="0" borderId="45" xfId="5" applyNumberFormat="1" applyFont="1" applyBorder="1" applyAlignment="1" applyProtection="1">
      <alignment vertical="center"/>
    </xf>
    <xf numFmtId="194" fontId="92" fillId="0" borderId="45" xfId="5" applyNumberFormat="1" applyFont="1" applyFill="1" applyBorder="1" applyAlignment="1" applyProtection="1">
      <alignment horizontal="right" vertical="center"/>
    </xf>
    <xf numFmtId="0" fontId="92" fillId="0" borderId="45" xfId="0" applyFont="1" applyBorder="1" applyAlignment="1">
      <alignment vertical="center"/>
    </xf>
    <xf numFmtId="0" fontId="94" fillId="0" borderId="45" xfId="5" applyNumberFormat="1" applyFont="1" applyBorder="1" applyAlignment="1" applyProtection="1">
      <alignment vertical="center"/>
    </xf>
    <xf numFmtId="194" fontId="92" fillId="0" borderId="47" xfId="5" applyNumberFormat="1" applyFont="1" applyFill="1" applyBorder="1" applyAlignment="1" applyProtection="1">
      <alignment horizontal="right" vertical="center"/>
    </xf>
    <xf numFmtId="194" fontId="92" fillId="0" borderId="48" xfId="5" applyNumberFormat="1" applyFont="1" applyFill="1" applyBorder="1" applyAlignment="1" applyProtection="1">
      <alignment horizontal="right" vertical="center"/>
    </xf>
    <xf numFmtId="194" fontId="92" fillId="0" borderId="49" xfId="5" applyNumberFormat="1" applyFont="1" applyFill="1" applyBorder="1" applyAlignment="1" applyProtection="1">
      <alignment horizontal="right" vertical="center"/>
    </xf>
    <xf numFmtId="0" fontId="94" fillId="0" borderId="50" xfId="5" applyNumberFormat="1" applyFont="1" applyFill="1" applyBorder="1" applyAlignment="1">
      <alignment horizontal="center" vertical="center"/>
    </xf>
    <xf numFmtId="0" fontId="92" fillId="0" borderId="6" xfId="5" applyNumberFormat="1" applyFont="1" applyFill="1" applyBorder="1" applyAlignment="1">
      <alignment horizontal="center" vertical="center"/>
    </xf>
    <xf numFmtId="3" fontId="94" fillId="0" borderId="0" xfId="5" applyNumberFormat="1" applyFont="1" applyBorder="1" applyAlignment="1" applyProtection="1">
      <alignment vertical="center"/>
    </xf>
    <xf numFmtId="194" fontId="92" fillId="0" borderId="0" xfId="5" applyNumberFormat="1" applyFont="1" applyFill="1" applyBorder="1" applyAlignment="1" applyProtection="1">
      <alignment horizontal="right" vertical="center"/>
    </xf>
    <xf numFmtId="0" fontId="92" fillId="0" borderId="0" xfId="0" applyFont="1" applyBorder="1" applyAlignment="1">
      <alignment vertical="center"/>
    </xf>
    <xf numFmtId="194" fontId="92" fillId="0" borderId="51" xfId="5" applyNumberFormat="1" applyFont="1" applyFill="1" applyBorder="1" applyAlignment="1" applyProtection="1">
      <alignment horizontal="right" vertical="center"/>
    </xf>
    <xf numFmtId="194" fontId="92" fillId="0" borderId="52" xfId="5" applyNumberFormat="1" applyFont="1" applyFill="1" applyBorder="1" applyAlignment="1" applyProtection="1">
      <alignment horizontal="right" vertical="center"/>
    </xf>
    <xf numFmtId="194" fontId="92" fillId="0" borderId="53" xfId="5" applyNumberFormat="1" applyFont="1" applyFill="1" applyBorder="1" applyAlignment="1" applyProtection="1">
      <alignment horizontal="right" vertical="center"/>
    </xf>
    <xf numFmtId="0" fontId="94" fillId="0" borderId="8" xfId="5" applyNumberFormat="1" applyFont="1" applyFill="1" applyBorder="1" applyAlignment="1">
      <alignment horizontal="center" vertical="center"/>
    </xf>
    <xf numFmtId="0" fontId="72" fillId="0" borderId="46" xfId="5" applyFont="1" applyFill="1" applyBorder="1" applyAlignment="1">
      <alignment horizontal="center" vertical="center"/>
    </xf>
    <xf numFmtId="0" fontId="72" fillId="0" borderId="45" xfId="5" applyFont="1" applyFill="1" applyBorder="1" applyAlignment="1">
      <alignment vertical="center"/>
    </xf>
    <xf numFmtId="184" fontId="72" fillId="0" borderId="45" xfId="5" applyNumberFormat="1" applyFont="1" applyFill="1" applyBorder="1" applyAlignment="1">
      <alignment horizontal="right" vertical="center"/>
    </xf>
    <xf numFmtId="204" fontId="72" fillId="0" borderId="45" xfId="5" applyNumberFormat="1" applyFont="1" applyFill="1" applyBorder="1" applyAlignment="1">
      <alignment horizontal="right" vertical="center"/>
    </xf>
    <xf numFmtId="204" fontId="72" fillId="0" borderId="46" xfId="5" applyNumberFormat="1" applyFont="1" applyFill="1" applyBorder="1" applyAlignment="1">
      <alignment horizontal="right" vertical="center"/>
    </xf>
    <xf numFmtId="0" fontId="72" fillId="0" borderId="54" xfId="5" applyFont="1" applyFill="1" applyBorder="1" applyAlignment="1">
      <alignment horizontal="right" vertical="center"/>
    </xf>
    <xf numFmtId="0" fontId="72" fillId="0" borderId="6" xfId="5" applyFont="1" applyFill="1" applyBorder="1" applyAlignment="1">
      <alignment horizontal="center" vertical="center"/>
    </xf>
    <xf numFmtId="199" fontId="72" fillId="0" borderId="0" xfId="5" applyNumberFormat="1" applyFont="1" applyFill="1" applyBorder="1" applyAlignment="1">
      <alignment vertical="center"/>
    </xf>
    <xf numFmtId="204" fontId="72" fillId="0" borderId="6" xfId="5" applyNumberFormat="1" applyFont="1" applyFill="1" applyBorder="1" applyAlignment="1">
      <alignment horizontal="right" vertical="center"/>
    </xf>
    <xf numFmtId="0" fontId="72" fillId="0" borderId="40" xfId="5" applyFont="1" applyFill="1" applyBorder="1" applyAlignment="1">
      <alignment horizontal="right" vertical="center"/>
    </xf>
    <xf numFmtId="3" fontId="99" fillId="0" borderId="0" xfId="5" applyNumberFormat="1" applyFont="1" applyFill="1" applyBorder="1" applyAlignment="1">
      <alignment horizontal="center" vertical="center" shrinkToFit="1"/>
    </xf>
    <xf numFmtId="3" fontId="99" fillId="0" borderId="9" xfId="5" applyNumberFormat="1" applyFont="1" applyFill="1" applyBorder="1" applyAlignment="1">
      <alignment horizontal="center" vertical="center" shrinkToFit="1"/>
    </xf>
    <xf numFmtId="0" fontId="85" fillId="0" borderId="46" xfId="1710" applyFont="1" applyBorder="1" applyAlignment="1">
      <alignment horizontal="center" vertical="center"/>
    </xf>
    <xf numFmtId="0" fontId="85" fillId="0" borderId="45" xfId="1709" applyFont="1" applyBorder="1" applyAlignment="1">
      <alignment vertical="center"/>
    </xf>
    <xf numFmtId="179" fontId="98" fillId="0" borderId="45" xfId="1309" applyFont="1" applyBorder="1" applyAlignment="1">
      <alignment vertical="center"/>
    </xf>
    <xf numFmtId="179" fontId="98" fillId="0" borderId="46" xfId="1309" applyFont="1" applyBorder="1" applyAlignment="1">
      <alignment vertical="center"/>
    </xf>
    <xf numFmtId="0" fontId="85" fillId="0" borderId="50" xfId="1710" applyFont="1" applyBorder="1" applyAlignment="1">
      <alignment horizontal="center" vertical="center" shrinkToFit="1"/>
    </xf>
    <xf numFmtId="0" fontId="85" fillId="0" borderId="6" xfId="1710" applyFont="1" applyBorder="1" applyAlignment="1">
      <alignment horizontal="center" vertical="center"/>
    </xf>
    <xf numFmtId="0" fontId="85" fillId="0" borderId="0" xfId="1709" applyFont="1" applyBorder="1" applyAlignment="1">
      <alignment vertical="center"/>
    </xf>
    <xf numFmtId="179" fontId="98" fillId="0" borderId="0" xfId="1309" applyFont="1" applyBorder="1" applyAlignment="1">
      <alignment vertical="center"/>
    </xf>
    <xf numFmtId="179" fontId="98" fillId="0" borderId="6" xfId="1309" applyFont="1" applyBorder="1" applyAlignment="1">
      <alignment vertical="center"/>
    </xf>
    <xf numFmtId="0" fontId="85" fillId="0" borderId="8" xfId="1710" applyFont="1" applyBorder="1" applyAlignment="1">
      <alignment horizontal="center" vertical="center" shrinkToFit="1"/>
    </xf>
    <xf numFmtId="1" fontId="94" fillId="0" borderId="0" xfId="5" applyNumberFormat="1" applyFont="1" applyBorder="1" applyAlignment="1" applyProtection="1">
      <alignment vertical="center"/>
    </xf>
    <xf numFmtId="0" fontId="75" fillId="0" borderId="0" xfId="0" applyFont="1" applyFill="1" applyAlignment="1">
      <alignment horizontal="centerContinuous" vertical="top"/>
    </xf>
    <xf numFmtId="3" fontId="75" fillId="0" borderId="0" xfId="0" applyNumberFormat="1" applyFont="1" applyFill="1" applyAlignment="1">
      <alignment horizontal="centerContinuous" vertical="top"/>
    </xf>
    <xf numFmtId="0" fontId="75" fillId="0" borderId="0" xfId="0" applyFont="1" applyFill="1" applyAlignment="1">
      <alignment vertical="top"/>
    </xf>
    <xf numFmtId="0" fontId="83" fillId="0" borderId="4" xfId="0" applyFont="1" applyFill="1" applyBorder="1"/>
    <xf numFmtId="3" fontId="83" fillId="0" borderId="4" xfId="0" applyNumberFormat="1" applyFont="1" applyFill="1" applyBorder="1"/>
    <xf numFmtId="3" fontId="75" fillId="0" borderId="4" xfId="0" applyNumberFormat="1" applyFont="1" applyFill="1" applyBorder="1" applyAlignment="1">
      <alignment horizontal="centerContinuous" vertical="top"/>
    </xf>
    <xf numFmtId="3" fontId="83" fillId="0" borderId="4" xfId="0" applyNumberFormat="1" applyFont="1" applyFill="1" applyBorder="1" applyAlignment="1">
      <alignment horizontal="centerContinuous"/>
    </xf>
    <xf numFmtId="3" fontId="83" fillId="0" borderId="4" xfId="4" applyNumberFormat="1" applyFont="1" applyFill="1" applyBorder="1"/>
    <xf numFmtId="0" fontId="83" fillId="0" borderId="4" xfId="0" applyFont="1" applyFill="1" applyBorder="1" applyAlignment="1">
      <alignment horizontal="right"/>
    </xf>
    <xf numFmtId="0" fontId="83" fillId="0" borderId="0" xfId="0" applyFont="1" applyFill="1" applyBorder="1"/>
    <xf numFmtId="3" fontId="83" fillId="0" borderId="8" xfId="0" applyNumberFormat="1" applyFont="1" applyFill="1" applyBorder="1" applyAlignment="1">
      <alignment horizontal="centerContinuous" vertical="center"/>
    </xf>
    <xf numFmtId="3" fontId="83" fillId="0" borderId="9" xfId="0" applyNumberFormat="1" applyFont="1" applyFill="1" applyBorder="1" applyAlignment="1">
      <alignment horizontal="centerContinuous" vertical="center"/>
    </xf>
    <xf numFmtId="3" fontId="83" fillId="0" borderId="22" xfId="4" applyNumberFormat="1" applyFont="1" applyFill="1" applyBorder="1" applyAlignment="1">
      <alignment horizontal="centerContinuous" vertical="center"/>
    </xf>
    <xf numFmtId="3" fontId="83" fillId="0" borderId="8" xfId="0" applyNumberFormat="1" applyFont="1" applyFill="1" applyBorder="1" applyAlignment="1">
      <alignment horizontal="left" vertical="center"/>
    </xf>
    <xf numFmtId="3" fontId="83" fillId="0" borderId="13" xfId="0" applyNumberFormat="1" applyFont="1" applyFill="1" applyBorder="1" applyAlignment="1">
      <alignment horizontal="center" vertical="center"/>
    </xf>
    <xf numFmtId="3" fontId="83" fillId="0" borderId="13" xfId="0" applyNumberFormat="1" applyFont="1" applyFill="1" applyBorder="1" applyAlignment="1">
      <alignment horizontal="centerContinuous" vertical="center"/>
    </xf>
    <xf numFmtId="3" fontId="83" fillId="0" borderId="12" xfId="0" applyNumberFormat="1" applyFont="1" applyFill="1" applyBorder="1" applyAlignment="1">
      <alignment horizontal="left" vertical="center"/>
    </xf>
    <xf numFmtId="3" fontId="83" fillId="0" borderId="12" xfId="0" applyNumberFormat="1" applyFont="1" applyFill="1" applyBorder="1" applyAlignment="1">
      <alignment horizontal="centerContinuous" vertical="center"/>
    </xf>
    <xf numFmtId="3" fontId="83" fillId="0" borderId="12" xfId="0" applyNumberFormat="1" applyFont="1" applyFill="1" applyBorder="1" applyAlignment="1">
      <alignment horizontal="center" vertical="center"/>
    </xf>
    <xf numFmtId="0" fontId="83" fillId="0" borderId="12" xfId="0" applyFont="1" applyFill="1" applyBorder="1"/>
    <xf numFmtId="0" fontId="83" fillId="0" borderId="10" xfId="0" applyFont="1" applyFill="1" applyBorder="1" applyAlignment="1">
      <alignment horizontal="centerContinuous" vertical="center" shrinkToFit="1"/>
    </xf>
    <xf numFmtId="3" fontId="83" fillId="0" borderId="10" xfId="0" applyNumberFormat="1" applyFont="1" applyFill="1" applyBorder="1" applyAlignment="1">
      <alignment horizontal="centerContinuous" vertical="center" shrinkToFit="1"/>
    </xf>
    <xf numFmtId="3" fontId="83" fillId="0" borderId="18" xfId="0" applyNumberFormat="1" applyFont="1" applyFill="1" applyBorder="1" applyAlignment="1">
      <alignment horizontal="centerContinuous" vertical="center" shrinkToFit="1"/>
    </xf>
    <xf numFmtId="3" fontId="83" fillId="0" borderId="18" xfId="0" applyNumberFormat="1" applyFont="1" applyFill="1" applyBorder="1" applyAlignment="1">
      <alignment horizontal="center" vertical="center" shrinkToFit="1"/>
    </xf>
    <xf numFmtId="3" fontId="83" fillId="0" borderId="18" xfId="4" applyNumberFormat="1" applyFont="1" applyFill="1" applyBorder="1" applyAlignment="1">
      <alignment horizontal="centerContinuous" vertical="center" shrinkToFit="1"/>
    </xf>
    <xf numFmtId="3" fontId="83" fillId="0" borderId="18" xfId="0" applyNumberFormat="1" applyFont="1" applyFill="1" applyBorder="1" applyAlignment="1">
      <alignment horizontal="centerContinuous" vertical="center"/>
    </xf>
    <xf numFmtId="0" fontId="83" fillId="0" borderId="0" xfId="0" applyFont="1" applyFill="1" applyBorder="1" applyAlignment="1">
      <alignment shrinkToFit="1"/>
    </xf>
    <xf numFmtId="0" fontId="83" fillId="0" borderId="0" xfId="0" quotePrefix="1" applyFont="1" applyFill="1" applyBorder="1" applyAlignment="1">
      <alignment horizontal="center" vertical="center"/>
    </xf>
    <xf numFmtId="179" fontId="83" fillId="0" borderId="8" xfId="2" applyFont="1" applyFill="1" applyBorder="1" applyAlignment="1">
      <alignment horizontal="right" vertical="center"/>
    </xf>
    <xf numFmtId="179" fontId="83" fillId="0" borderId="0" xfId="2" quotePrefix="1" applyFont="1" applyFill="1" applyBorder="1" applyAlignment="1">
      <alignment horizontal="right" vertical="center"/>
    </xf>
    <xf numFmtId="0" fontId="84" fillId="0" borderId="0" xfId="0" applyFont="1" applyFill="1" applyBorder="1"/>
    <xf numFmtId="0" fontId="83" fillId="0" borderId="0" xfId="0" applyFont="1" applyFill="1" applyAlignment="1">
      <alignment vertical="center"/>
    </xf>
    <xf numFmtId="3" fontId="84" fillId="0" borderId="0" xfId="0" applyNumberFormat="1" applyFont="1" applyFill="1" applyBorder="1" applyAlignment="1">
      <alignment horizontal="right" vertical="center"/>
    </xf>
    <xf numFmtId="3" fontId="84" fillId="0" borderId="0" xfId="0" quotePrefix="1" applyNumberFormat="1" applyFont="1" applyFill="1" applyBorder="1" applyAlignment="1">
      <alignment horizontal="right" vertical="center"/>
    </xf>
    <xf numFmtId="0" fontId="83" fillId="0" borderId="0" xfId="0" applyFont="1" applyFill="1" applyAlignment="1">
      <alignment horizontal="right" vertical="center"/>
    </xf>
    <xf numFmtId="0" fontId="84" fillId="0" borderId="0" xfId="0" applyFont="1" applyFill="1" applyAlignment="1">
      <alignment vertical="center"/>
    </xf>
    <xf numFmtId="3" fontId="83" fillId="0" borderId="0" xfId="0" applyNumberFormat="1" applyFont="1" applyFill="1" applyAlignment="1">
      <alignment vertical="center"/>
    </xf>
    <xf numFmtId="3" fontId="83" fillId="0" borderId="0" xfId="4" applyNumberFormat="1" applyFont="1" applyFill="1" applyAlignment="1">
      <alignment vertical="center"/>
    </xf>
    <xf numFmtId="0" fontId="81" fillId="0" borderId="0" xfId="0" applyNumberFormat="1" applyFont="1" applyFill="1" applyAlignment="1">
      <alignment vertical="center"/>
    </xf>
    <xf numFmtId="0" fontId="85" fillId="0" borderId="0" xfId="0" applyFont="1" applyFill="1"/>
    <xf numFmtId="3" fontId="81" fillId="0" borderId="0" xfId="0" applyNumberFormat="1" applyFont="1" applyFill="1"/>
    <xf numFmtId="3" fontId="85" fillId="0" borderId="0" xfId="4" applyNumberFormat="1" applyFont="1" applyFill="1"/>
    <xf numFmtId="0" fontId="81" fillId="0" borderId="0" xfId="0" applyFont="1" applyFill="1"/>
    <xf numFmtId="0" fontId="81" fillId="0" borderId="0" xfId="0" applyNumberFormat="1" applyFont="1" applyFill="1"/>
    <xf numFmtId="0" fontId="81" fillId="0" borderId="0" xfId="0" applyFont="1" applyFill="1" applyBorder="1"/>
    <xf numFmtId="0" fontId="75" fillId="0" borderId="0" xfId="6" applyFont="1" applyFill="1" applyBorder="1" applyAlignment="1">
      <alignment vertical="top"/>
    </xf>
    <xf numFmtId="0" fontId="88" fillId="0" borderId="4" xfId="6" applyFont="1" applyFill="1" applyBorder="1" applyAlignment="1"/>
    <xf numFmtId="184" fontId="89" fillId="0" borderId="4" xfId="0" applyNumberFormat="1" applyFont="1" applyFill="1" applyBorder="1" applyAlignment="1">
      <alignment horizontal="left"/>
    </xf>
    <xf numFmtId="0" fontId="84" fillId="0" borderId="4" xfId="6" applyFont="1" applyFill="1" applyBorder="1"/>
    <xf numFmtId="0" fontId="88" fillId="0" borderId="4" xfId="0" applyFont="1" applyFill="1" applyBorder="1" applyAlignment="1">
      <alignment horizontal="right"/>
    </xf>
    <xf numFmtId="0" fontId="84" fillId="0" borderId="0" xfId="6" applyFont="1" applyFill="1" applyBorder="1"/>
    <xf numFmtId="0" fontId="83" fillId="0" borderId="22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Continuous" vertical="center" shrinkToFit="1"/>
    </xf>
    <xf numFmtId="0" fontId="83" fillId="0" borderId="22" xfId="0" applyFont="1" applyFill="1" applyBorder="1" applyAlignment="1">
      <alignment horizontal="centerContinuous" vertical="center" shrinkToFit="1"/>
    </xf>
    <xf numFmtId="0" fontId="83" fillId="0" borderId="24" xfId="0" applyFont="1" applyFill="1" applyBorder="1" applyAlignment="1">
      <alignment horizontal="left" vertical="center" indent="1"/>
    </xf>
    <xf numFmtId="0" fontId="83" fillId="0" borderId="24" xfId="0" applyFont="1" applyFill="1" applyBorder="1" applyAlignment="1">
      <alignment horizontal="centerContinuous" vertical="center"/>
    </xf>
    <xf numFmtId="0" fontId="83" fillId="0" borderId="21" xfId="0" applyFont="1" applyFill="1" applyBorder="1" applyAlignment="1">
      <alignment horizontal="centerContinuous" vertical="center"/>
    </xf>
    <xf numFmtId="0" fontId="83" fillId="0" borderId="21" xfId="0" applyFont="1" applyFill="1" applyBorder="1" applyAlignment="1">
      <alignment horizontal="left" vertical="center" indent="1"/>
    </xf>
    <xf numFmtId="0" fontId="83" fillId="0" borderId="19" xfId="0" applyFont="1" applyFill="1" applyBorder="1" applyAlignment="1">
      <alignment horizontal="centerContinuous" vertical="center"/>
    </xf>
    <xf numFmtId="0" fontId="83" fillId="0" borderId="22" xfId="0" applyFont="1" applyFill="1" applyBorder="1" applyAlignment="1">
      <alignment horizontal="centerContinuous" vertical="center"/>
    </xf>
    <xf numFmtId="0" fontId="83" fillId="0" borderId="24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Continuous" vertical="center" wrapText="1" shrinkToFit="1"/>
    </xf>
    <xf numFmtId="0" fontId="83" fillId="0" borderId="19" xfId="0" applyFont="1" applyFill="1" applyBorder="1" applyAlignment="1">
      <alignment horizontal="centerContinuous" vertical="center" shrinkToFit="1"/>
    </xf>
    <xf numFmtId="0" fontId="83" fillId="0" borderId="24" xfId="0" applyFont="1" applyFill="1" applyBorder="1" applyAlignment="1">
      <alignment horizontal="centerContinuous" vertical="center" shrinkToFit="1"/>
    </xf>
    <xf numFmtId="0" fontId="83" fillId="0" borderId="0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vertical="center" shrinkToFit="1"/>
    </xf>
    <xf numFmtId="0" fontId="83" fillId="0" borderId="0" xfId="0" applyFont="1" applyFill="1" applyBorder="1" applyAlignment="1">
      <alignment horizontal="center" vertical="center" shrinkToFit="1"/>
    </xf>
    <xf numFmtId="0" fontId="83" fillId="0" borderId="12" xfId="0" applyFont="1" applyFill="1" applyBorder="1" applyAlignment="1">
      <alignment horizontal="left" vertical="center" shrinkToFit="1"/>
    </xf>
    <xf numFmtId="0" fontId="83" fillId="0" borderId="8" xfId="0" applyFont="1" applyFill="1" applyBorder="1" applyAlignment="1">
      <alignment horizontal="left" vertical="center" indent="1"/>
    </xf>
    <xf numFmtId="0" fontId="83" fillId="0" borderId="0" xfId="0" applyFont="1" applyFill="1" applyBorder="1" applyAlignment="1">
      <alignment horizontal="centerContinuous" vertical="center"/>
    </xf>
    <xf numFmtId="0" fontId="83" fillId="0" borderId="0" xfId="0" applyFont="1" applyFill="1" applyBorder="1" applyAlignment="1">
      <alignment horizontal="left" vertical="center" indent="1"/>
    </xf>
    <xf numFmtId="0" fontId="83" fillId="0" borderId="5" xfId="0" applyFont="1" applyFill="1" applyBorder="1" applyAlignment="1">
      <alignment horizontal="centerContinuous" vertical="center"/>
    </xf>
    <xf numFmtId="0" fontId="83" fillId="0" borderId="12" xfId="0" applyFont="1" applyFill="1" applyBorder="1" applyAlignment="1">
      <alignment horizontal="centerContinuous" vertical="center"/>
    </xf>
    <xf numFmtId="0" fontId="83" fillId="0" borderId="9" xfId="0" applyFont="1" applyFill="1" applyBorder="1" applyAlignment="1">
      <alignment horizontal="centerContinuous" vertical="center" shrinkToFit="1"/>
    </xf>
    <xf numFmtId="0" fontId="83" fillId="0" borderId="5" xfId="0" applyFont="1" applyFill="1" applyBorder="1" applyAlignment="1">
      <alignment horizontal="centerContinuous" vertical="center" shrinkToFit="1"/>
    </xf>
    <xf numFmtId="0" fontId="83" fillId="0" borderId="6" xfId="0" applyFont="1" applyFill="1" applyBorder="1" applyAlignment="1">
      <alignment horizontal="centerContinuous" vertical="center" shrinkToFit="1"/>
    </xf>
    <xf numFmtId="0" fontId="83" fillId="0" borderId="8" xfId="0" applyFont="1" applyFill="1" applyBorder="1" applyAlignment="1">
      <alignment horizontal="centerContinuous" vertical="center" shrinkToFit="1"/>
    </xf>
    <xf numFmtId="0" fontId="83" fillId="0" borderId="18" xfId="0" applyFont="1" applyFill="1" applyBorder="1" applyAlignment="1">
      <alignment horizontal="centerContinuous" vertical="center" shrinkToFit="1"/>
    </xf>
    <xf numFmtId="0" fontId="83" fillId="0" borderId="0" xfId="0" applyFont="1" applyFill="1" applyBorder="1" applyAlignment="1">
      <alignment horizontal="centerContinuous" vertical="center" shrinkToFit="1"/>
    </xf>
    <xf numFmtId="0" fontId="83" fillId="0" borderId="12" xfId="0" applyFont="1" applyFill="1" applyBorder="1" applyAlignment="1">
      <alignment horizontal="center" vertical="center"/>
    </xf>
    <xf numFmtId="0" fontId="83" fillId="0" borderId="6" xfId="0" applyFont="1" applyFill="1" applyBorder="1" applyAlignment="1">
      <alignment horizontal="left" vertical="center" shrinkToFit="1"/>
    </xf>
    <xf numFmtId="0" fontId="83" fillId="0" borderId="14" xfId="0" applyFont="1" applyFill="1" applyBorder="1" applyAlignment="1">
      <alignment horizontal="centerContinuous" vertical="center" shrinkToFit="1"/>
    </xf>
    <xf numFmtId="0" fontId="83" fillId="0" borderId="13" xfId="0" applyFont="1" applyFill="1" applyBorder="1" applyAlignment="1">
      <alignment horizontal="centerContinuous" vertical="center" shrinkToFit="1"/>
    </xf>
    <xf numFmtId="0" fontId="83" fillId="0" borderId="16" xfId="0" applyFont="1" applyFill="1" applyBorder="1" applyAlignment="1">
      <alignment horizontal="centerContinuous" vertical="center" shrinkToFit="1"/>
    </xf>
    <xf numFmtId="0" fontId="83" fillId="0" borderId="0" xfId="0" applyFont="1" applyFill="1" applyBorder="1" applyAlignment="1">
      <alignment horizontal="left" vertical="center" shrinkToFit="1"/>
    </xf>
    <xf numFmtId="0" fontId="83" fillId="0" borderId="6" xfId="0" applyFont="1" applyFill="1" applyBorder="1" applyAlignment="1">
      <alignment horizontal="center" vertical="center" shrinkToFit="1"/>
    </xf>
    <xf numFmtId="0" fontId="83" fillId="0" borderId="12" xfId="0" applyFont="1" applyFill="1" applyBorder="1" applyAlignment="1">
      <alignment horizontal="center" vertical="center" shrinkToFit="1"/>
    </xf>
    <xf numFmtId="0" fontId="83" fillId="0" borderId="8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Continuous" vertical="center" shrinkToFit="1"/>
    </xf>
    <xf numFmtId="0" fontId="83" fillId="0" borderId="8" xfId="0" applyFont="1" applyFill="1" applyBorder="1" applyAlignment="1">
      <alignment horizontal="center" vertical="center" shrinkToFit="1"/>
    </xf>
    <xf numFmtId="0" fontId="83" fillId="0" borderId="6" xfId="0" applyFont="1" applyFill="1" applyBorder="1" applyAlignment="1">
      <alignment horizontal="centerContinuous" vertical="center"/>
    </xf>
    <xf numFmtId="0" fontId="99" fillId="0" borderId="6" xfId="5" applyNumberFormat="1" applyFont="1" applyFill="1" applyBorder="1" applyAlignment="1">
      <alignment horizontal="centerContinuous" vertical="center" shrinkToFit="1"/>
    </xf>
    <xf numFmtId="0" fontId="99" fillId="0" borderId="56" xfId="5" applyNumberFormat="1" applyFont="1" applyFill="1" applyBorder="1" applyAlignment="1">
      <alignment horizontal="centerContinuous" vertical="center" shrinkToFit="1"/>
    </xf>
    <xf numFmtId="0" fontId="99" fillId="0" borderId="43" xfId="5" applyNumberFormat="1" applyFont="1" applyFill="1" applyBorder="1" applyAlignment="1">
      <alignment horizontal="centerContinuous" vertical="center" shrinkToFit="1"/>
    </xf>
    <xf numFmtId="0" fontId="99" fillId="0" borderId="55" xfId="5" applyNumberFormat="1" applyFont="1" applyFill="1" applyBorder="1" applyAlignment="1">
      <alignment horizontal="centerContinuous" vertical="center" shrinkToFit="1"/>
    </xf>
    <xf numFmtId="0" fontId="83" fillId="0" borderId="9" xfId="0" applyFont="1" applyFill="1" applyBorder="1" applyAlignment="1">
      <alignment vertical="center" shrinkToFit="1"/>
    </xf>
    <xf numFmtId="0" fontId="83" fillId="0" borderId="5" xfId="0" applyFont="1" applyFill="1" applyBorder="1" applyAlignment="1">
      <alignment horizontal="left" vertical="center" shrinkToFit="1"/>
    </xf>
    <xf numFmtId="0" fontId="83" fillId="0" borderId="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Continuous" vertical="center"/>
    </xf>
    <xf numFmtId="0" fontId="83" fillId="0" borderId="5" xfId="0" applyFont="1" applyFill="1" applyBorder="1" applyAlignment="1">
      <alignment horizontal="centerContinuous" vertical="center" wrapText="1"/>
    </xf>
    <xf numFmtId="0" fontId="83" fillId="0" borderId="10" xfId="0" applyFont="1" applyFill="1" applyBorder="1" applyAlignment="1">
      <alignment horizontal="centerContinuous" vertical="center"/>
    </xf>
    <xf numFmtId="0" fontId="99" fillId="0" borderId="5" xfId="5" applyNumberFormat="1" applyFont="1" applyFill="1" applyBorder="1" applyAlignment="1">
      <alignment horizontal="center" vertical="center" wrapText="1"/>
    </xf>
    <xf numFmtId="0" fontId="99" fillId="0" borderId="18" xfId="5" applyNumberFormat="1" applyFont="1" applyFill="1" applyBorder="1" applyAlignment="1">
      <alignment horizontal="center" vertical="center"/>
    </xf>
    <xf numFmtId="0" fontId="99" fillId="0" borderId="5" xfId="5" applyNumberFormat="1" applyFont="1" applyFill="1" applyBorder="1" applyAlignment="1">
      <alignment horizontal="centerContinuous" vertical="center"/>
    </xf>
    <xf numFmtId="0" fontId="99" fillId="0" borderId="5" xfId="5" applyNumberFormat="1" applyFont="1" applyFill="1" applyBorder="1" applyAlignment="1">
      <alignment horizontal="centerContinuous" vertical="center" wrapText="1"/>
    </xf>
    <xf numFmtId="3" fontId="83" fillId="0" borderId="0" xfId="0" applyNumberFormat="1" applyFont="1" applyFill="1" applyBorder="1" applyAlignment="1">
      <alignment horizontal="right" vertical="center"/>
    </xf>
    <xf numFmtId="3" fontId="99" fillId="0" borderId="6" xfId="5" applyNumberFormat="1" applyFont="1" applyFill="1" applyBorder="1" applyAlignment="1">
      <alignment horizontal="center" vertical="center" shrinkToFit="1"/>
    </xf>
    <xf numFmtId="3" fontId="99" fillId="0" borderId="5" xfId="5" applyNumberFormat="1" applyFont="1" applyFill="1" applyBorder="1" applyAlignment="1">
      <alignment horizontal="center" vertical="center" shrinkToFit="1"/>
    </xf>
    <xf numFmtId="0" fontId="83" fillId="0" borderId="0" xfId="6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5" fillId="0" borderId="0" xfId="6" applyFont="1" applyFill="1" applyBorder="1"/>
    <xf numFmtId="0" fontId="87" fillId="0" borderId="0" xfId="0" applyFont="1" applyFill="1" applyBorder="1"/>
    <xf numFmtId="0" fontId="89" fillId="0" borderId="0" xfId="0" applyNumberFormat="1" applyFont="1" applyFill="1"/>
    <xf numFmtId="0" fontId="87" fillId="0" borderId="0" xfId="0" applyFont="1" applyFill="1"/>
    <xf numFmtId="0" fontId="85" fillId="0" borderId="0" xfId="6" applyFont="1" applyFill="1"/>
    <xf numFmtId="3" fontId="83" fillId="0" borderId="24" xfId="0" applyNumberFormat="1" applyFont="1" applyBorder="1" applyAlignment="1">
      <alignment horizontal="center" vertical="center" shrinkToFit="1"/>
    </xf>
    <xf numFmtId="3" fontId="83" fillId="0" borderId="20" xfId="0" applyNumberFormat="1" applyFont="1" applyBorder="1" applyAlignment="1">
      <alignment horizontal="center" vertical="center" shrinkToFit="1"/>
    </xf>
    <xf numFmtId="179" fontId="83" fillId="0" borderId="19" xfId="4" applyFont="1" applyBorder="1" applyAlignment="1">
      <alignment horizontal="center" vertical="center"/>
    </xf>
    <xf numFmtId="179" fontId="83" fillId="0" borderId="6" xfId="4" applyFont="1" applyBorder="1" applyAlignment="1">
      <alignment horizontal="center" vertical="center"/>
    </xf>
    <xf numFmtId="179" fontId="83" fillId="0" borderId="5" xfId="4" applyFont="1" applyBorder="1" applyAlignment="1">
      <alignment horizontal="center" vertical="center"/>
    </xf>
    <xf numFmtId="179" fontId="83" fillId="0" borderId="24" xfId="4" applyFont="1" applyBorder="1" applyAlignment="1">
      <alignment horizontal="center" vertical="center"/>
    </xf>
    <xf numFmtId="179" fontId="83" fillId="0" borderId="8" xfId="4" applyFont="1" applyBorder="1" applyAlignment="1">
      <alignment horizontal="center" vertical="center"/>
    </xf>
    <xf numFmtId="179" fontId="83" fillId="0" borderId="10" xfId="4" applyFont="1" applyBorder="1" applyAlignment="1">
      <alignment horizontal="center" vertical="center"/>
    </xf>
    <xf numFmtId="3" fontId="83" fillId="0" borderId="20" xfId="0" applyNumberFormat="1" applyFont="1" applyBorder="1" applyAlignment="1">
      <alignment horizontal="center" vertical="center"/>
    </xf>
    <xf numFmtId="3" fontId="75" fillId="0" borderId="0" xfId="0" applyNumberFormat="1" applyFont="1" applyFill="1" applyAlignment="1">
      <alignment horizontal="center" vertical="top"/>
    </xf>
    <xf numFmtId="179" fontId="83" fillId="0" borderId="24" xfId="4" applyFont="1" applyFill="1" applyBorder="1" applyAlignment="1">
      <alignment horizontal="center" vertical="center"/>
    </xf>
    <xf numFmtId="179" fontId="83" fillId="0" borderId="8" xfId="4" applyFont="1" applyFill="1" applyBorder="1" applyAlignment="1">
      <alignment horizontal="center" vertical="center"/>
    </xf>
    <xf numFmtId="179" fontId="83" fillId="0" borderId="10" xfId="4" applyFont="1" applyFill="1" applyBorder="1" applyAlignment="1">
      <alignment horizontal="center" vertical="center"/>
    </xf>
    <xf numFmtId="179" fontId="83" fillId="0" borderId="19" xfId="4" applyFont="1" applyFill="1" applyBorder="1" applyAlignment="1">
      <alignment horizontal="center" vertical="center"/>
    </xf>
    <xf numFmtId="179" fontId="83" fillId="0" borderId="6" xfId="4" applyFont="1" applyFill="1" applyBorder="1" applyAlignment="1">
      <alignment horizontal="center" vertical="center"/>
    </xf>
    <xf numFmtId="179" fontId="83" fillId="0" borderId="5" xfId="4" applyFont="1" applyFill="1" applyBorder="1" applyAlignment="1">
      <alignment horizontal="center" vertical="center"/>
    </xf>
    <xf numFmtId="3" fontId="83" fillId="0" borderId="23" xfId="0" applyNumberFormat="1" applyFont="1" applyFill="1" applyBorder="1" applyAlignment="1">
      <alignment horizontal="center" vertical="center"/>
    </xf>
    <xf numFmtId="3" fontId="83" fillId="0" borderId="20" xfId="0" applyNumberFormat="1" applyFont="1" applyFill="1" applyBorder="1" applyAlignment="1">
      <alignment horizontal="center" vertical="center"/>
    </xf>
    <xf numFmtId="3" fontId="85" fillId="0" borderId="8" xfId="4" applyNumberFormat="1" applyFont="1" applyFill="1" applyBorder="1" applyAlignment="1">
      <alignment horizontal="center" vertical="center" wrapText="1"/>
    </xf>
    <xf numFmtId="3" fontId="85" fillId="0" borderId="8" xfId="4" applyNumberFormat="1" applyFont="1" applyFill="1" applyBorder="1" applyAlignment="1">
      <alignment horizontal="center" vertical="center"/>
    </xf>
    <xf numFmtId="3" fontId="85" fillId="0" borderId="10" xfId="4" applyNumberFormat="1" applyFont="1" applyFill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3" fillId="0" borderId="6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75" fillId="0" borderId="0" xfId="0" applyFont="1" applyAlignment="1">
      <alignment horizontal="center" vertical="top"/>
    </xf>
    <xf numFmtId="3" fontId="75" fillId="0" borderId="0" xfId="0" applyNumberFormat="1" applyFont="1" applyAlignment="1">
      <alignment horizontal="center" vertical="top"/>
    </xf>
    <xf numFmtId="3" fontId="83" fillId="0" borderId="24" xfId="0" applyNumberFormat="1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9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179" fontId="83" fillId="0" borderId="2" xfId="4" applyFont="1" applyBorder="1" applyAlignment="1">
      <alignment horizontal="center" vertical="center" wrapText="1"/>
    </xf>
    <xf numFmtId="179" fontId="83" fillId="0" borderId="17" xfId="4" applyFont="1" applyBorder="1" applyAlignment="1">
      <alignment horizontal="center" vertical="center" wrapText="1"/>
    </xf>
    <xf numFmtId="179" fontId="83" fillId="0" borderId="7" xfId="4" applyFont="1" applyBorder="1" applyAlignment="1">
      <alignment horizontal="center" vertical="center" wrapText="1"/>
    </xf>
    <xf numFmtId="3" fontId="83" fillId="0" borderId="23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3" fontId="83" fillId="0" borderId="17" xfId="0" applyNumberFormat="1" applyFont="1" applyBorder="1" applyAlignment="1">
      <alignment horizontal="center" vertical="center"/>
    </xf>
    <xf numFmtId="3" fontId="83" fillId="0" borderId="2" xfId="0" applyNumberFormat="1" applyFont="1" applyBorder="1" applyAlignment="1">
      <alignment horizontal="center" vertical="center"/>
    </xf>
    <xf numFmtId="0" fontId="85" fillId="0" borderId="0" xfId="5" applyFont="1" applyFill="1" applyAlignment="1" applyProtection="1">
      <alignment horizontal="left" vertical="center" wrapText="1"/>
    </xf>
    <xf numFmtId="0" fontId="83" fillId="0" borderId="24" xfId="0" applyNumberFormat="1" applyFont="1" applyBorder="1" applyAlignment="1">
      <alignment horizontal="center" vertical="center" wrapText="1"/>
    </xf>
    <xf numFmtId="3" fontId="83" fillId="0" borderId="24" xfId="0" applyNumberFormat="1" applyFont="1" applyBorder="1" applyAlignment="1">
      <alignment horizontal="center" vertical="center"/>
    </xf>
    <xf numFmtId="3" fontId="83" fillId="0" borderId="21" xfId="0" applyNumberFormat="1" applyFont="1" applyBorder="1" applyAlignment="1">
      <alignment horizontal="center" vertical="center"/>
    </xf>
    <xf numFmtId="3" fontId="83" fillId="0" borderId="8" xfId="0" applyNumberFormat="1" applyFont="1" applyBorder="1" applyAlignment="1">
      <alignment horizontal="center" vertical="center"/>
    </xf>
    <xf numFmtId="3" fontId="83" fillId="0" borderId="10" xfId="0" applyNumberFormat="1" applyFont="1" applyBorder="1" applyAlignment="1">
      <alignment horizontal="center" vertical="center"/>
    </xf>
    <xf numFmtId="3" fontId="72" fillId="0" borderId="17" xfId="5" applyNumberFormat="1" applyFont="1" applyFill="1" applyBorder="1" applyAlignment="1">
      <alignment horizontal="center" vertical="center" wrapText="1"/>
    </xf>
    <xf numFmtId="3" fontId="72" fillId="0" borderId="2" xfId="5" applyNumberFormat="1" applyFont="1" applyFill="1" applyBorder="1" applyAlignment="1">
      <alignment horizontal="center" vertical="center" wrapText="1"/>
    </xf>
    <xf numFmtId="3" fontId="72" fillId="0" borderId="7" xfId="5" applyNumberFormat="1" applyFont="1" applyFill="1" applyBorder="1" applyAlignment="1">
      <alignment horizontal="center" vertical="center" wrapText="1"/>
    </xf>
    <xf numFmtId="3" fontId="70" fillId="0" borderId="0" xfId="5" applyNumberFormat="1" applyFont="1" applyFill="1" applyAlignment="1">
      <alignment horizontal="center"/>
    </xf>
    <xf numFmtId="3" fontId="72" fillId="0" borderId="36" xfId="5" applyNumberFormat="1" applyFont="1" applyFill="1" applyBorder="1" applyAlignment="1">
      <alignment horizontal="center" vertical="center"/>
    </xf>
    <xf numFmtId="3" fontId="72" fillId="0" borderId="34" xfId="5" applyNumberFormat="1" applyFont="1" applyFill="1" applyBorder="1" applyAlignment="1">
      <alignment horizontal="center" vertical="center"/>
    </xf>
    <xf numFmtId="3" fontId="72" fillId="0" borderId="35" xfId="5" applyNumberFormat="1" applyFont="1" applyFill="1" applyBorder="1" applyAlignment="1">
      <alignment horizontal="center" vertical="center"/>
    </xf>
    <xf numFmtId="3" fontId="72" fillId="0" borderId="36" xfId="5" applyNumberFormat="1" applyFont="1" applyFill="1" applyBorder="1" applyAlignment="1">
      <alignment horizontal="center" vertical="center" shrinkToFit="1"/>
    </xf>
    <xf numFmtId="3" fontId="72" fillId="0" borderId="35" xfId="5" applyNumberFormat="1" applyFont="1" applyFill="1" applyBorder="1" applyAlignment="1">
      <alignment horizontal="center" vertical="center" shrinkToFit="1"/>
    </xf>
    <xf numFmtId="3" fontId="72" fillId="0" borderId="8" xfId="5" applyNumberFormat="1" applyFont="1" applyFill="1" applyBorder="1" applyAlignment="1">
      <alignment horizontal="center" vertical="center"/>
    </xf>
    <xf numFmtId="3" fontId="72" fillId="0" borderId="6" xfId="5" applyNumberFormat="1" applyFont="1" applyFill="1" applyBorder="1" applyAlignment="1">
      <alignment horizontal="center" vertical="center"/>
    </xf>
    <xf numFmtId="3" fontId="72" fillId="0" borderId="0" xfId="5" applyNumberFormat="1" applyFont="1" applyFill="1" applyBorder="1" applyAlignment="1">
      <alignment horizontal="center" vertical="center"/>
    </xf>
    <xf numFmtId="3" fontId="72" fillId="0" borderId="10" xfId="5" applyNumberFormat="1" applyFont="1" applyFill="1" applyBorder="1" applyAlignment="1">
      <alignment horizontal="center" vertical="center"/>
    </xf>
    <xf numFmtId="3" fontId="72" fillId="0" borderId="9" xfId="5" applyNumberFormat="1" applyFont="1" applyFill="1" applyBorder="1" applyAlignment="1">
      <alignment horizontal="center" vertical="center"/>
    </xf>
    <xf numFmtId="0" fontId="27" fillId="0" borderId="0" xfId="6" applyFont="1" applyBorder="1" applyAlignment="1">
      <alignment horizontal="center" vertical="top"/>
    </xf>
    <xf numFmtId="0" fontId="27" fillId="0" borderId="0" xfId="6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3" fontId="5" fillId="0" borderId="2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5" fillId="0" borderId="0" xfId="6" applyFont="1" applyFill="1" applyBorder="1" applyAlignment="1">
      <alignment horizontal="center" vertical="top" shrinkToFit="1"/>
    </xf>
    <xf numFmtId="0" fontId="75" fillId="0" borderId="0" xfId="6" applyFont="1" applyFill="1" applyBorder="1" applyAlignment="1">
      <alignment horizontal="center" vertical="top"/>
    </xf>
    <xf numFmtId="0" fontId="83" fillId="0" borderId="19" xfId="0" applyFont="1" applyFill="1" applyBorder="1" applyAlignment="1">
      <alignment horizontal="center" vertical="center"/>
    </xf>
    <xf numFmtId="0" fontId="83" fillId="0" borderId="6" xfId="0" applyFont="1" applyFill="1" applyBorder="1" applyAlignment="1">
      <alignment horizontal="center" vertical="center"/>
    </xf>
    <xf numFmtId="0" fontId="83" fillId="0" borderId="5" xfId="0" applyFont="1" applyFill="1" applyBorder="1" applyAlignment="1">
      <alignment horizontal="center" vertical="center"/>
    </xf>
    <xf numFmtId="3" fontId="83" fillId="0" borderId="24" xfId="0" applyNumberFormat="1" applyFont="1" applyFill="1" applyBorder="1" applyAlignment="1">
      <alignment horizontal="center" vertical="center"/>
    </xf>
    <xf numFmtId="3" fontId="83" fillId="0" borderId="8" xfId="0" applyNumberFormat="1" applyFont="1" applyFill="1" applyBorder="1" applyAlignment="1">
      <alignment horizontal="center" vertical="center"/>
    </xf>
    <xf numFmtId="3" fontId="83" fillId="0" borderId="10" xfId="0" applyNumberFormat="1" applyFont="1" applyFill="1" applyBorder="1" applyAlignment="1">
      <alignment horizontal="center" vertical="center"/>
    </xf>
    <xf numFmtId="0" fontId="75" fillId="0" borderId="0" xfId="616" applyFont="1" applyFill="1" applyAlignment="1">
      <alignment horizontal="center" vertical="center" wrapText="1"/>
    </xf>
    <xf numFmtId="0" fontId="75" fillId="0" borderId="0" xfId="616" applyFont="1" applyFill="1" applyAlignment="1">
      <alignment horizontal="center" vertical="center"/>
    </xf>
    <xf numFmtId="0" fontId="85" fillId="0" borderId="42" xfId="1709" applyFont="1" applyFill="1" applyBorder="1" applyAlignment="1">
      <alignment horizontal="center" vertical="center" wrapText="1"/>
    </xf>
    <xf numFmtId="0" fontId="85" fillId="0" borderId="42" xfId="1709" applyFont="1" applyFill="1" applyBorder="1" applyAlignment="1">
      <alignment horizontal="center" vertical="center"/>
    </xf>
    <xf numFmtId="0" fontId="85" fillId="0" borderId="43" xfId="1709" applyFont="1" applyFill="1" applyBorder="1" applyAlignment="1">
      <alignment horizontal="center" vertical="center"/>
    </xf>
    <xf numFmtId="0" fontId="84" fillId="0" borderId="0" xfId="0" quotePrefix="1" applyFont="1" applyBorder="1" applyAlignment="1">
      <alignment horizontal="center" vertical="center"/>
    </xf>
    <xf numFmtId="41" fontId="100" fillId="0" borderId="0" xfId="1710" applyNumberFormat="1" applyFont="1" applyFill="1" applyBorder="1" applyAlignment="1">
      <alignment vertical="center"/>
    </xf>
    <xf numFmtId="0" fontId="83" fillId="0" borderId="5" xfId="0" quotePrefix="1" applyFont="1" applyBorder="1" applyAlignment="1">
      <alignment horizontal="center" vertical="center"/>
    </xf>
    <xf numFmtId="179" fontId="83" fillId="0" borderId="10" xfId="2" applyFont="1" applyBorder="1" applyAlignment="1">
      <alignment vertical="center"/>
    </xf>
    <xf numFmtId="179" fontId="83" fillId="0" borderId="9" xfId="2" applyFont="1" applyBorder="1" applyAlignment="1">
      <alignment horizontal="right" vertical="center"/>
    </xf>
    <xf numFmtId="179" fontId="83" fillId="0" borderId="5" xfId="2" applyFont="1" applyBorder="1" applyAlignment="1">
      <alignment horizontal="right" vertical="center"/>
    </xf>
    <xf numFmtId="0" fontId="83" fillId="0" borderId="10" xfId="0" quotePrefix="1" applyFont="1" applyBorder="1" applyAlignment="1">
      <alignment horizontal="center" vertical="center"/>
    </xf>
    <xf numFmtId="0" fontId="84" fillId="25" borderId="0" xfId="0" quotePrefix="1" applyFont="1" applyFill="1" applyBorder="1" applyAlignment="1">
      <alignment horizontal="center" vertical="center"/>
    </xf>
    <xf numFmtId="41" fontId="100" fillId="25" borderId="0" xfId="1710" applyNumberFormat="1" applyFont="1" applyFill="1" applyBorder="1" applyAlignment="1">
      <alignment vertical="center"/>
    </xf>
    <xf numFmtId="0" fontId="84" fillId="25" borderId="0" xfId="0" applyFont="1" applyFill="1" applyBorder="1"/>
    <xf numFmtId="0" fontId="84" fillId="0" borderId="0" xfId="0" quotePrefix="1" applyFont="1" applyFill="1" applyBorder="1" applyAlignment="1">
      <alignment horizontal="center" vertical="center"/>
    </xf>
    <xf numFmtId="41" fontId="100" fillId="0" borderId="6" xfId="1710" applyNumberFormat="1" applyFont="1" applyFill="1" applyBorder="1" applyAlignment="1">
      <alignment vertical="center"/>
    </xf>
    <xf numFmtId="0" fontId="83" fillId="0" borderId="5" xfId="0" quotePrefix="1" applyFont="1" applyFill="1" applyBorder="1" applyAlignment="1">
      <alignment horizontal="center" vertical="center"/>
    </xf>
    <xf numFmtId="179" fontId="83" fillId="0" borderId="10" xfId="2" applyFont="1" applyFill="1" applyBorder="1" applyAlignment="1">
      <alignment horizontal="right" vertical="center"/>
    </xf>
    <xf numFmtId="179" fontId="83" fillId="0" borderId="9" xfId="2" applyFont="1" applyFill="1" applyBorder="1" applyAlignment="1">
      <alignment horizontal="right" vertical="center"/>
    </xf>
    <xf numFmtId="179" fontId="83" fillId="0" borderId="9" xfId="2" quotePrefix="1" applyFont="1" applyFill="1" applyBorder="1" applyAlignment="1">
      <alignment horizontal="right" vertical="center"/>
    </xf>
    <xf numFmtId="179" fontId="83" fillId="0" borderId="5" xfId="2" applyFont="1" applyFill="1" applyBorder="1" applyAlignment="1">
      <alignment horizontal="right" vertical="center"/>
    </xf>
    <xf numFmtId="0" fontId="83" fillId="0" borderId="10" xfId="0" quotePrefix="1" applyFont="1" applyFill="1" applyBorder="1" applyAlignment="1">
      <alignment horizontal="center" vertical="center"/>
    </xf>
    <xf numFmtId="0" fontId="95" fillId="0" borderId="0" xfId="5" applyNumberFormat="1" applyFont="1" applyFill="1" applyBorder="1" applyAlignment="1">
      <alignment horizontal="center" vertical="center"/>
    </xf>
    <xf numFmtId="3" fontId="96" fillId="0" borderId="0" xfId="5" applyNumberFormat="1" applyFont="1" applyBorder="1" applyAlignment="1" applyProtection="1">
      <alignment vertical="center"/>
    </xf>
    <xf numFmtId="194" fontId="95" fillId="0" borderId="0" xfId="5" applyNumberFormat="1" applyFont="1" applyFill="1" applyBorder="1" applyAlignment="1" applyProtection="1">
      <alignment horizontal="right" vertical="center"/>
    </xf>
    <xf numFmtId="0" fontId="95" fillId="0" borderId="0" xfId="0" applyFont="1" applyBorder="1" applyAlignment="1">
      <alignment vertical="center"/>
    </xf>
    <xf numFmtId="0" fontId="96" fillId="0" borderId="0" xfId="5" applyNumberFormat="1" applyFont="1" applyBorder="1" applyAlignment="1" applyProtection="1">
      <alignment vertical="center"/>
    </xf>
    <xf numFmtId="0" fontId="96" fillId="0" borderId="0" xfId="5" applyNumberFormat="1" applyFont="1" applyFill="1" applyBorder="1" applyAlignment="1">
      <alignment horizontal="center" vertical="center"/>
    </xf>
    <xf numFmtId="0" fontId="78" fillId="0" borderId="0" xfId="5" applyNumberFormat="1" applyFont="1" applyBorder="1" applyAlignment="1" applyProtection="1">
      <alignment vertical="center"/>
    </xf>
    <xf numFmtId="189" fontId="78" fillId="0" borderId="0" xfId="0" applyNumberFormat="1" applyFont="1" applyBorder="1" applyAlignment="1">
      <alignment vertical="center"/>
    </xf>
    <xf numFmtId="3" fontId="100" fillId="0" borderId="56" xfId="5" applyNumberFormat="1" applyFont="1" applyBorder="1" applyAlignment="1" applyProtection="1">
      <alignment horizontal="center" vertical="center" shrinkToFit="1"/>
    </xf>
    <xf numFmtId="3" fontId="100" fillId="0" borderId="12" xfId="5" applyNumberFormat="1" applyFont="1" applyBorder="1" applyAlignment="1" applyProtection="1">
      <alignment horizontal="center" vertical="center" shrinkToFit="1"/>
    </xf>
    <xf numFmtId="3" fontId="100" fillId="0" borderId="18" xfId="5" applyNumberFormat="1" applyFont="1" applyBorder="1" applyAlignment="1" applyProtection="1">
      <alignment horizontal="center" vertical="center" shrinkToFit="1"/>
    </xf>
    <xf numFmtId="0" fontId="92" fillId="0" borderId="5" xfId="5" applyNumberFormat="1" applyFont="1" applyFill="1" applyBorder="1" applyAlignment="1">
      <alignment horizontal="center" vertical="center"/>
    </xf>
    <xf numFmtId="3" fontId="94" fillId="0" borderId="9" xfId="5" applyNumberFormat="1" applyFont="1" applyBorder="1" applyAlignment="1" applyProtection="1">
      <alignment vertical="center"/>
    </xf>
    <xf numFmtId="194" fontId="92" fillId="0" borderId="9" xfId="5" applyNumberFormat="1" applyFont="1" applyFill="1" applyBorder="1" applyAlignment="1" applyProtection="1">
      <alignment horizontal="right" vertical="center"/>
    </xf>
    <xf numFmtId="0" fontId="92" fillId="0" borderId="9" xfId="0" applyFont="1" applyBorder="1" applyAlignment="1">
      <alignment vertical="center"/>
    </xf>
    <xf numFmtId="0" fontId="94" fillId="0" borderId="9" xfId="5" applyNumberFormat="1" applyFont="1" applyBorder="1" applyAlignment="1" applyProtection="1">
      <alignment vertical="center"/>
    </xf>
    <xf numFmtId="194" fontId="92" fillId="0" borderId="5" xfId="5" applyNumberFormat="1" applyFont="1" applyFill="1" applyBorder="1" applyAlignment="1" applyProtection="1">
      <alignment horizontal="right" vertical="center"/>
    </xf>
    <xf numFmtId="0" fontId="94" fillId="0" borderId="9" xfId="5" applyNumberFormat="1" applyFont="1" applyFill="1" applyBorder="1" applyAlignment="1">
      <alignment horizontal="center" vertical="center"/>
    </xf>
    <xf numFmtId="0" fontId="72" fillId="0" borderId="9" xfId="5" applyNumberFormat="1" applyFont="1" applyBorder="1" applyAlignment="1" applyProtection="1">
      <alignment vertical="center"/>
    </xf>
    <xf numFmtId="189" fontId="72" fillId="0" borderId="9" xfId="0" applyNumberFormat="1" applyFont="1" applyBorder="1" applyAlignment="1">
      <alignment vertical="center"/>
    </xf>
    <xf numFmtId="0" fontId="102" fillId="0" borderId="0" xfId="5" applyNumberFormat="1" applyFont="1" applyBorder="1" applyAlignment="1" applyProtection="1">
      <alignment horizontal="left"/>
    </xf>
    <xf numFmtId="0" fontId="102" fillId="0" borderId="0" xfId="5" applyNumberFormat="1" applyFont="1" applyFill="1" applyBorder="1" applyAlignment="1" applyProtection="1"/>
    <xf numFmtId="0" fontId="85" fillId="0" borderId="0" xfId="0" applyFont="1" applyAlignment="1">
      <alignment horizontal="left" vertical="center" wrapText="1"/>
    </xf>
    <xf numFmtId="2" fontId="84" fillId="25" borderId="0" xfId="2" applyNumberFormat="1" applyFont="1" applyFill="1" applyBorder="1" applyAlignment="1">
      <alignment horizontal="right" vertical="center"/>
    </xf>
    <xf numFmtId="179" fontId="84" fillId="25" borderId="0" xfId="2" applyFont="1" applyFill="1" applyBorder="1" applyAlignment="1">
      <alignment horizontal="right" vertical="center"/>
    </xf>
    <xf numFmtId="199" fontId="84" fillId="25" borderId="0" xfId="2" applyNumberFormat="1" applyFont="1" applyFill="1" applyBorder="1" applyAlignment="1">
      <alignment vertical="center"/>
    </xf>
    <xf numFmtId="199" fontId="84" fillId="25" borderId="0" xfId="2" applyNumberFormat="1" applyFont="1" applyFill="1" applyBorder="1" applyAlignment="1">
      <alignment horizontal="right" vertical="center"/>
    </xf>
    <xf numFmtId="1" fontId="84" fillId="25" borderId="0" xfId="0" quotePrefix="1" applyNumberFormat="1" applyFont="1" applyFill="1" applyBorder="1" applyAlignment="1">
      <alignment horizontal="center" vertical="center"/>
    </xf>
    <xf numFmtId="199" fontId="84" fillId="25" borderId="0" xfId="2" applyNumberFormat="1" applyFont="1" applyFill="1" applyBorder="1" applyAlignment="1">
      <alignment horizontal="right" vertical="center" shrinkToFit="1"/>
    </xf>
    <xf numFmtId="2" fontId="84" fillId="25" borderId="0" xfId="0" applyNumberFormat="1" applyFont="1" applyFill="1" applyBorder="1"/>
    <xf numFmtId="2" fontId="83" fillId="0" borderId="10" xfId="2" applyNumberFormat="1" applyFont="1" applyFill="1" applyBorder="1" applyAlignment="1">
      <alignment horizontal="right" vertical="center"/>
    </xf>
    <xf numFmtId="2" fontId="83" fillId="0" borderId="9" xfId="2" applyNumberFormat="1" applyFont="1" applyFill="1" applyBorder="1" applyAlignment="1">
      <alignment horizontal="right" vertical="center"/>
    </xf>
    <xf numFmtId="199" fontId="83" fillId="0" borderId="9" xfId="2" applyNumberFormat="1" applyFont="1" applyFill="1" applyBorder="1" applyAlignment="1">
      <alignment vertical="center"/>
    </xf>
    <xf numFmtId="199" fontId="83" fillId="0" borderId="5" xfId="2" applyNumberFormat="1" applyFont="1" applyFill="1" applyBorder="1" applyAlignment="1">
      <alignment horizontal="right" vertical="center"/>
    </xf>
    <xf numFmtId="1" fontId="83" fillId="0" borderId="18" xfId="0" quotePrefix="1" applyNumberFormat="1" applyFont="1" applyFill="1" applyBorder="1" applyAlignment="1">
      <alignment horizontal="center" vertical="center"/>
    </xf>
    <xf numFmtId="199" fontId="83" fillId="0" borderId="10" xfId="2" applyNumberFormat="1" applyFont="1" applyFill="1" applyBorder="1" applyAlignment="1">
      <alignment horizontal="right" vertical="center"/>
    </xf>
    <xf numFmtId="199" fontId="83" fillId="0" borderId="9" xfId="2" applyNumberFormat="1" applyFont="1" applyFill="1" applyBorder="1" applyAlignment="1">
      <alignment horizontal="right" vertical="center" shrinkToFit="1"/>
    </xf>
    <xf numFmtId="199" fontId="83" fillId="0" borderId="5" xfId="2" applyNumberFormat="1" applyFont="1" applyFill="1" applyBorder="1" applyAlignment="1">
      <alignment horizontal="right" vertical="center" shrinkToFit="1"/>
    </xf>
    <xf numFmtId="1" fontId="83" fillId="0" borderId="10" xfId="0" quotePrefix="1" applyNumberFormat="1" applyFont="1" applyFill="1" applyBorder="1" applyAlignment="1">
      <alignment horizontal="center" vertical="center"/>
    </xf>
    <xf numFmtId="1" fontId="83" fillId="0" borderId="10" xfId="2" applyNumberFormat="1" applyFont="1" applyFill="1" applyBorder="1" applyAlignment="1">
      <alignment horizontal="right" vertical="center"/>
    </xf>
    <xf numFmtId="1" fontId="83" fillId="0" borderId="9" xfId="2" applyNumberFormat="1" applyFont="1" applyFill="1" applyBorder="1" applyAlignment="1">
      <alignment horizontal="right" vertical="center"/>
    </xf>
    <xf numFmtId="1" fontId="84" fillId="25" borderId="0" xfId="2" applyNumberFormat="1" applyFont="1" applyFill="1" applyBorder="1" applyAlignment="1">
      <alignment horizontal="right" vertical="center"/>
    </xf>
    <xf numFmtId="185" fontId="103" fillId="25" borderId="8" xfId="5" applyNumberFormat="1" applyFont="1" applyFill="1" applyBorder="1" applyAlignment="1" applyProtection="1">
      <alignment vertical="center"/>
    </xf>
    <xf numFmtId="185" fontId="103" fillId="25" borderId="0" xfId="572" applyNumberFormat="1" applyFont="1" applyFill="1" applyBorder="1" applyAlignment="1">
      <alignment vertical="center"/>
    </xf>
    <xf numFmtId="185" fontId="103" fillId="25" borderId="0" xfId="5" applyNumberFormat="1" applyFont="1" applyFill="1" applyBorder="1" applyAlignment="1" applyProtection="1">
      <alignment vertical="center"/>
    </xf>
    <xf numFmtId="185" fontId="103" fillId="25" borderId="0" xfId="5" quotePrefix="1" applyNumberFormat="1" applyFont="1" applyFill="1" applyBorder="1" applyAlignment="1">
      <alignment vertical="center"/>
    </xf>
    <xf numFmtId="185" fontId="103" fillId="25" borderId="0" xfId="5" quotePrefix="1" applyNumberFormat="1" applyFont="1" applyFill="1" applyBorder="1" applyAlignment="1" applyProtection="1">
      <alignment vertical="center"/>
    </xf>
    <xf numFmtId="41" fontId="103" fillId="25" borderId="0" xfId="5" quotePrefix="1" applyNumberFormat="1" applyFont="1" applyFill="1" applyBorder="1" applyAlignment="1">
      <alignment horizontal="right" vertical="center"/>
    </xf>
    <xf numFmtId="0" fontId="72" fillId="0" borderId="5" xfId="5" applyFont="1" applyFill="1" applyBorder="1" applyAlignment="1">
      <alignment horizontal="center" vertical="center"/>
    </xf>
    <xf numFmtId="199" fontId="72" fillId="0" borderId="9" xfId="5" applyNumberFormat="1" applyFont="1" applyFill="1" applyBorder="1" applyAlignment="1">
      <alignment vertical="center"/>
    </xf>
    <xf numFmtId="184" fontId="72" fillId="0" borderId="9" xfId="5" applyNumberFormat="1" applyFont="1" applyFill="1" applyBorder="1" applyAlignment="1">
      <alignment horizontal="right" vertical="center"/>
    </xf>
    <xf numFmtId="204" fontId="72" fillId="0" borderId="9" xfId="5" applyNumberFormat="1" applyFont="1" applyFill="1" applyBorder="1" applyAlignment="1">
      <alignment horizontal="right" vertical="center"/>
    </xf>
    <xf numFmtId="204" fontId="72" fillId="0" borderId="5" xfId="5" applyNumberFormat="1" applyFont="1" applyFill="1" applyBorder="1" applyAlignment="1">
      <alignment horizontal="right" vertical="center"/>
    </xf>
    <xf numFmtId="0" fontId="72" fillId="0" borderId="9" xfId="5" applyFont="1" applyFill="1" applyBorder="1" applyAlignment="1">
      <alignment horizontal="right" vertical="center"/>
    </xf>
    <xf numFmtId="0" fontId="72" fillId="0" borderId="9" xfId="5" applyFont="1" applyFill="1" applyBorder="1" applyAlignment="1">
      <alignment vertical="center"/>
    </xf>
    <xf numFmtId="185" fontId="100" fillId="25" borderId="0" xfId="5" applyNumberFormat="1" applyFont="1" applyFill="1" applyBorder="1" applyAlignment="1">
      <alignment horizontal="center" vertical="center"/>
    </xf>
    <xf numFmtId="185" fontId="100" fillId="25" borderId="0" xfId="5" applyNumberFormat="1" applyFont="1" applyFill="1" applyBorder="1" applyAlignment="1">
      <alignment horizontal="right" vertical="center"/>
    </xf>
    <xf numFmtId="185" fontId="100" fillId="25" borderId="6" xfId="5" applyNumberFormat="1" applyFont="1" applyFill="1" applyBorder="1" applyAlignment="1">
      <alignment horizontal="right" vertical="center"/>
    </xf>
    <xf numFmtId="0" fontId="72" fillId="25" borderId="0" xfId="5" applyFont="1" applyFill="1" applyBorder="1" applyAlignment="1">
      <alignment horizontal="center" vertical="center"/>
    </xf>
    <xf numFmtId="0" fontId="72" fillId="25" borderId="0" xfId="5" applyFont="1" applyFill="1" applyBorder="1" applyAlignment="1">
      <alignment horizontal="right" vertical="center"/>
    </xf>
    <xf numFmtId="0" fontId="72" fillId="25" borderId="0" xfId="5" applyFont="1" applyFill="1" applyBorder="1" applyAlignment="1">
      <alignment vertical="center"/>
    </xf>
    <xf numFmtId="0" fontId="100" fillId="0" borderId="0" xfId="5" applyNumberFormat="1" applyFont="1" applyFill="1" applyBorder="1" applyAlignment="1">
      <alignment horizontal="center" vertical="center"/>
    </xf>
    <xf numFmtId="3" fontId="100" fillId="0" borderId="0" xfId="5" applyNumberFormat="1" applyFont="1" applyFill="1" applyBorder="1" applyAlignment="1">
      <alignment horizontal="left" vertical="center" shrinkToFit="1"/>
    </xf>
    <xf numFmtId="41" fontId="100" fillId="0" borderId="0" xfId="5" applyNumberFormat="1" applyFont="1" applyFill="1" applyBorder="1" applyAlignment="1">
      <alignment vertical="center"/>
    </xf>
    <xf numFmtId="193" fontId="100" fillId="0" borderId="0" xfId="5" applyNumberFormat="1" applyFont="1" applyFill="1" applyBorder="1" applyAlignment="1">
      <alignment horizontal="center" vertical="center"/>
    </xf>
    <xf numFmtId="193" fontId="100" fillId="0" borderId="0" xfId="5" applyNumberFormat="1" applyFont="1" applyFill="1" applyBorder="1" applyAlignment="1">
      <alignment horizontal="center" vertical="center" shrinkToFit="1"/>
    </xf>
    <xf numFmtId="0" fontId="90" fillId="0" borderId="0" xfId="1710" applyFont="1" applyBorder="1" applyAlignment="1">
      <alignment horizontal="center" vertical="center"/>
    </xf>
    <xf numFmtId="0" fontId="90" fillId="0" borderId="0" xfId="1710" applyFont="1" applyBorder="1" applyAlignment="1">
      <alignment horizontal="center" vertical="center" shrinkToFit="1"/>
    </xf>
    <xf numFmtId="41" fontId="103" fillId="25" borderId="0" xfId="1309" applyNumberFormat="1" applyFont="1" applyFill="1" applyAlignment="1">
      <alignment vertical="center"/>
    </xf>
    <xf numFmtId="41" fontId="103" fillId="25" borderId="0" xfId="1309" applyNumberFormat="1" applyFont="1" applyFill="1" applyBorder="1" applyAlignment="1">
      <alignment vertical="center"/>
    </xf>
    <xf numFmtId="41" fontId="103" fillId="25" borderId="6" xfId="1309" applyNumberFormat="1" applyFont="1" applyFill="1" applyBorder="1" applyAlignment="1">
      <alignment vertical="center"/>
    </xf>
    <xf numFmtId="0" fontId="85" fillId="0" borderId="9" xfId="1710" applyFont="1" applyBorder="1" applyAlignment="1">
      <alignment horizontal="center" vertical="center"/>
    </xf>
    <xf numFmtId="0" fontId="85" fillId="0" borderId="9" xfId="1709" applyFont="1" applyBorder="1" applyAlignment="1">
      <alignment vertical="center"/>
    </xf>
    <xf numFmtId="179" fontId="98" fillId="0" borderId="9" xfId="1309" applyFont="1" applyBorder="1" applyAlignment="1">
      <alignment vertical="center"/>
    </xf>
    <xf numFmtId="0" fontId="85" fillId="0" borderId="10" xfId="1710" applyFont="1" applyBorder="1" applyAlignment="1">
      <alignment horizontal="center" vertical="center" shrinkToFit="1"/>
    </xf>
  </cellXfs>
  <cellStyles count="1711">
    <cellStyle name="(##.00)" xfId="1343"/>
    <cellStyle name="20% - 강조색1 2" xfId="1279"/>
    <cellStyle name="20% - 강조색1 3" xfId="1237"/>
    <cellStyle name="20% - 강조색1 4" xfId="193"/>
    <cellStyle name="20% - 강조색2 2" xfId="1280"/>
    <cellStyle name="20% - 강조색2 3" xfId="1238"/>
    <cellStyle name="20% - 강조색2 4" xfId="194"/>
    <cellStyle name="20% - 강조색3 2" xfId="1281"/>
    <cellStyle name="20% - 강조색3 3" xfId="1239"/>
    <cellStyle name="20% - 강조색3 4" xfId="195"/>
    <cellStyle name="20% - 강조색3 8" xfId="1344"/>
    <cellStyle name="20% - 강조색4 2" xfId="1282"/>
    <cellStyle name="20% - 강조색4 3" xfId="1240"/>
    <cellStyle name="20% - 강조색4 4" xfId="196"/>
    <cellStyle name="20% - 강조색5 2" xfId="1283"/>
    <cellStyle name="20% - 강조색5 3" xfId="1241"/>
    <cellStyle name="20% - 강조색5 4" xfId="197"/>
    <cellStyle name="20% - 강조색6 2" xfId="199"/>
    <cellStyle name="20% - 강조색6 3" xfId="1323"/>
    <cellStyle name="20% - 강조색6 4" xfId="198"/>
    <cellStyle name="40% - 강조색1 2" xfId="201"/>
    <cellStyle name="40% - 강조색1 2 10" xfId="202"/>
    <cellStyle name="40% - 강조색1 2 11" xfId="203"/>
    <cellStyle name="40% - 강조색1 2 12" xfId="204"/>
    <cellStyle name="40% - 강조색1 2 13" xfId="205"/>
    <cellStyle name="40% - 강조색1 2 14" xfId="206"/>
    <cellStyle name="40% - 강조색1 2 15" xfId="207"/>
    <cellStyle name="40% - 강조색1 2 16" xfId="208"/>
    <cellStyle name="40% - 강조색1 2 17" xfId="209"/>
    <cellStyle name="40% - 강조색1 2 18" xfId="210"/>
    <cellStyle name="40% - 강조색1 2 19" xfId="211"/>
    <cellStyle name="40% - 강조색1 2 2" xfId="212"/>
    <cellStyle name="40% - 강조색1 2 20" xfId="213"/>
    <cellStyle name="40% - 강조색1 2 3" xfId="214"/>
    <cellStyle name="40% - 강조색1 2 4" xfId="215"/>
    <cellStyle name="40% - 강조색1 2 5" xfId="216"/>
    <cellStyle name="40% - 강조색1 2 6" xfId="217"/>
    <cellStyle name="40% - 강조색1 2 7" xfId="218"/>
    <cellStyle name="40% - 강조색1 2 8" xfId="219"/>
    <cellStyle name="40% - 강조색1 2 9" xfId="220"/>
    <cellStyle name="40% - 강조색1 3" xfId="1322"/>
    <cellStyle name="40% - 강조색1 4" xfId="200"/>
    <cellStyle name="40% - 강조색2 2" xfId="1284"/>
    <cellStyle name="40% - 강조색2 3" xfId="1242"/>
    <cellStyle name="40% - 강조색2 4" xfId="221"/>
    <cellStyle name="40% - 강조색3 2" xfId="1285"/>
    <cellStyle name="40% - 강조색3 3" xfId="1243"/>
    <cellStyle name="40% - 강조색3 4" xfId="222"/>
    <cellStyle name="40% - 강조색4 2" xfId="1286"/>
    <cellStyle name="40% - 강조색4 3" xfId="1244"/>
    <cellStyle name="40% - 강조색4 4" xfId="223"/>
    <cellStyle name="40% - 강조색5 2" xfId="1287"/>
    <cellStyle name="40% - 강조색5 3" xfId="1245"/>
    <cellStyle name="40% - 강조색5 4" xfId="224"/>
    <cellStyle name="40% - 강조색6 2" xfId="1288"/>
    <cellStyle name="40% - 강조색6 3" xfId="1246"/>
    <cellStyle name="40% - 강조색6 4" xfId="225"/>
    <cellStyle name="60% - 강조색1 2" xfId="1289"/>
    <cellStyle name="60% - 강조색1 3" xfId="1247"/>
    <cellStyle name="60% - 강조색1 4" xfId="226"/>
    <cellStyle name="60% - 강조색2 2" xfId="1290"/>
    <cellStyle name="60% - 강조색2 3" xfId="1248"/>
    <cellStyle name="60% - 강조색2 4" xfId="227"/>
    <cellStyle name="60% - 강조색3 2" xfId="1291"/>
    <cellStyle name="60% - 강조색3 3" xfId="1249"/>
    <cellStyle name="60% - 강조색3 4" xfId="228"/>
    <cellStyle name="60% - 강조색4 2" xfId="1292"/>
    <cellStyle name="60% - 강조색4 3" xfId="1250"/>
    <cellStyle name="60% - 강조색4 4" xfId="229"/>
    <cellStyle name="60% - 강조색5 2" xfId="1293"/>
    <cellStyle name="60% - 강조색5 3" xfId="1251"/>
    <cellStyle name="60% - 강조색5 4" xfId="230"/>
    <cellStyle name="60% - 강조색6 2" xfId="1294"/>
    <cellStyle name="60% - 강조색6 3" xfId="1252"/>
    <cellStyle name="60% - 강조색6 4" xfId="231"/>
    <cellStyle name="A¨­￠￢￠O [0]_INQUIRY ￠?￥i¨u¡AAⓒ￢Aⓒª " xfId="1345"/>
    <cellStyle name="A¨­￠￢￠O_INQUIRY ￠?￥i¨u¡AAⓒ￢Aⓒª " xfId="1346"/>
    <cellStyle name="ÅëÈ­ [0]_¼ÕÀÍ¿¹»ê" xfId="7"/>
    <cellStyle name="AeE­ [0]_¼OAI¿¹≫e" xfId="8"/>
    <cellStyle name="ÅëÈ­ [0]_ÀÎ°Çºñ,¿ÜÁÖºñ" xfId="9"/>
    <cellStyle name="AeE­ [0]_AI°Cºn,μμ±Þºn" xfId="10"/>
    <cellStyle name="ÅëÈ­ [0]_laroux" xfId="11"/>
    <cellStyle name="AeE­ [0]_laroux_1" xfId="12"/>
    <cellStyle name="ÅëÈ­ [0]_laroux_1" xfId="13"/>
    <cellStyle name="AeE­ [0]_laroux_1_45-09 유통 금융 보험 및 기타서비스(97-109)" xfId="14"/>
    <cellStyle name="ÅëÈ­ [0]_laroux_1_45-09 유통 금융 보험 및 기타서비스(97-109)" xfId="15"/>
    <cellStyle name="AeE­ [0]_laroux_1_46-06 농림수산업" xfId="232"/>
    <cellStyle name="ÅëÈ­ [0]_laroux_1_46-06 농림수산업" xfId="233"/>
    <cellStyle name="AeE­ [0]_laroux_1_46-11 교통 관광 및 정보통신" xfId="16"/>
    <cellStyle name="ÅëÈ­ [0]_laroux_1_46-11 교통 관광 및 정보통신" xfId="17"/>
    <cellStyle name="AeE­ [0]_laroux_1_99 재가노인복지시설" xfId="18"/>
    <cellStyle name="ÅëÈ­ [0]_laroux_1_99 재가노인복지시설" xfId="19"/>
    <cellStyle name="AeE­ [0]_laroux_1_99 친환경농산물 인증현황" xfId="20"/>
    <cellStyle name="ÅëÈ­ [0]_laroux_1_99 친환경농산물 인증현황" xfId="21"/>
    <cellStyle name="AeE­ [0]_laroux_2" xfId="22"/>
    <cellStyle name="ÅëÈ­ [0]_laroux_2" xfId="23"/>
    <cellStyle name="AeE­ [0]_laroux_2_41-06농림16" xfId="24"/>
    <cellStyle name="ÅëÈ­ [0]_laroux_2_41-06농림16" xfId="25"/>
    <cellStyle name="AeE­ [0]_laroux_2_41-06농림16_45-09 유통 금융 보험 및 기타서비스(97-109)" xfId="26"/>
    <cellStyle name="ÅëÈ­ [0]_laroux_2_41-06농림16_45-09 유통 금융 보험 및 기타서비스(97-109)" xfId="27"/>
    <cellStyle name="AeE­ [0]_laroux_2_41-06농림16_46-06 농림수산업" xfId="234"/>
    <cellStyle name="ÅëÈ­ [0]_laroux_2_41-06농림16_46-06 농림수산업" xfId="235"/>
    <cellStyle name="AeE­ [0]_laroux_2_41-06농림16_46-11 교통 관광 및 정보통신" xfId="28"/>
    <cellStyle name="ÅëÈ­ [0]_laroux_2_41-06농림16_46-11 교통 관광 및 정보통신" xfId="29"/>
    <cellStyle name="AeE­ [0]_laroux_2_41-06농림16_99 재가노인복지시설" xfId="30"/>
    <cellStyle name="ÅëÈ­ [0]_laroux_2_41-06농림16_99 재가노인복지시설" xfId="31"/>
    <cellStyle name="AeE­ [0]_laroux_2_41-06농림16_99 친환경농산물 인증현황" xfId="32"/>
    <cellStyle name="ÅëÈ­ [0]_laroux_2_41-06농림16_99 친환경농산물 인증현황" xfId="33"/>
    <cellStyle name="AeE­ [0]_laroux_2_41-06농림41" xfId="34"/>
    <cellStyle name="ÅëÈ­ [0]_laroux_2_41-06농림41" xfId="35"/>
    <cellStyle name="AeE­ [0]_laroux_2_45-09 유통 금융 보험 및 기타서비스(97-109)" xfId="36"/>
    <cellStyle name="ÅëÈ­ [0]_laroux_2_45-09 유통 금융 보험 및 기타서비스(97-109)" xfId="37"/>
    <cellStyle name="AeE­ [0]_laroux_2_46-06 농림수산업" xfId="236"/>
    <cellStyle name="ÅëÈ­ [0]_laroux_2_46-06 농림수산업" xfId="237"/>
    <cellStyle name="AeE­ [0]_laroux_2_46-11 교통 관광 및 정보통신" xfId="38"/>
    <cellStyle name="ÅëÈ­ [0]_laroux_2_46-11 교통 관광 및 정보통신" xfId="39"/>
    <cellStyle name="AeE­ [0]_laroux_2_99 재가노인복지시설" xfId="40"/>
    <cellStyle name="ÅëÈ­ [0]_laroux_2_99 재가노인복지시설" xfId="41"/>
    <cellStyle name="AeE­ [0]_laroux_2_99 친환경농산물 인증현황" xfId="42"/>
    <cellStyle name="ÅëÈ­ [0]_laroux_2_99 친환경농산물 인증현황" xfId="43"/>
    <cellStyle name="AeE­ [0]_Sheet1" xfId="44"/>
    <cellStyle name="ÅëÈ­ [0]_Sheet1" xfId="45"/>
    <cellStyle name="AeE­ [0]_Sheet1_45-09 유통 금융 보험 및 기타서비스(97-109)" xfId="46"/>
    <cellStyle name="ÅëÈ­ [0]_Sheet1_45-09 유통 금융 보험 및 기타서비스(97-109)" xfId="47"/>
    <cellStyle name="AeE­ [0]_Sheet1_46-06 농림수산업" xfId="238"/>
    <cellStyle name="ÅëÈ­ [0]_Sheet1_46-06 농림수산업" xfId="239"/>
    <cellStyle name="AeE­ [0]_Sheet1_46-11 교통 관광 및 정보통신" xfId="48"/>
    <cellStyle name="ÅëÈ­ [0]_Sheet1_46-11 교통 관광 및 정보통신" xfId="49"/>
    <cellStyle name="AeE­ [0]_Sheet1_99 재가노인복지시설" xfId="50"/>
    <cellStyle name="ÅëÈ­ [0]_Sheet1_99 재가노인복지시설" xfId="51"/>
    <cellStyle name="AeE­ [0]_Sheet1_99 친환경농산물 인증현황" xfId="52"/>
    <cellStyle name="ÅëÈ­ [0]_Sheet1_99 친환경농산물 인증현황" xfId="53"/>
    <cellStyle name="ÅëÈ­_¼ÕÀÍ¿¹»ê" xfId="54"/>
    <cellStyle name="AeE­_¼OAI¿¹≫e" xfId="55"/>
    <cellStyle name="ÅëÈ­_ÀÎ°Çºñ,¿ÜÁÖºñ" xfId="56"/>
    <cellStyle name="AeE­_AI°Cºn,μμ±Þºn" xfId="57"/>
    <cellStyle name="ÅëÈ­_laroux" xfId="58"/>
    <cellStyle name="AeE­_laroux_1" xfId="59"/>
    <cellStyle name="ÅëÈ­_laroux_1" xfId="60"/>
    <cellStyle name="AeE­_laroux_1_45-09 유통 금융 보험 및 기타서비스(97-109)" xfId="61"/>
    <cellStyle name="ÅëÈ­_laroux_1_45-09 유통 금융 보험 및 기타서비스(97-109)" xfId="62"/>
    <cellStyle name="AeE­_laroux_1_46-06 농림수산업" xfId="240"/>
    <cellStyle name="ÅëÈ­_laroux_1_46-06 농림수산업" xfId="241"/>
    <cellStyle name="AeE­_laroux_1_46-11 교통 관광 및 정보통신" xfId="63"/>
    <cellStyle name="ÅëÈ­_laroux_1_46-11 교통 관광 및 정보통신" xfId="64"/>
    <cellStyle name="AeE­_laroux_1_99 재가노인복지시설" xfId="65"/>
    <cellStyle name="ÅëÈ­_laroux_1_99 재가노인복지시설" xfId="66"/>
    <cellStyle name="AeE­_laroux_1_99 친환경농산물 인증현황" xfId="67"/>
    <cellStyle name="ÅëÈ­_laroux_1_99 친환경농산물 인증현황" xfId="68"/>
    <cellStyle name="AeE­_laroux_2" xfId="69"/>
    <cellStyle name="ÅëÈ­_laroux_2" xfId="70"/>
    <cellStyle name="AeE­_laroux_2_41-06농림16" xfId="71"/>
    <cellStyle name="ÅëÈ­_laroux_2_41-06농림16" xfId="72"/>
    <cellStyle name="AeE­_laroux_2_41-06농림16_45-09 유통 금융 보험 및 기타서비스(97-109)" xfId="73"/>
    <cellStyle name="ÅëÈ­_laroux_2_41-06농림16_45-09 유통 금융 보험 및 기타서비스(97-109)" xfId="74"/>
    <cellStyle name="AeE­_laroux_2_41-06농림16_46-06 농림수산업" xfId="242"/>
    <cellStyle name="ÅëÈ­_laroux_2_41-06농림16_46-06 농림수산업" xfId="243"/>
    <cellStyle name="AeE­_laroux_2_41-06농림16_46-11 교통 관광 및 정보통신" xfId="75"/>
    <cellStyle name="ÅëÈ­_laroux_2_41-06농림16_46-11 교통 관광 및 정보통신" xfId="76"/>
    <cellStyle name="AeE­_laroux_2_41-06농림16_99 재가노인복지시설" xfId="77"/>
    <cellStyle name="ÅëÈ­_laroux_2_41-06농림16_99 재가노인복지시설" xfId="78"/>
    <cellStyle name="AeE­_laroux_2_41-06농림16_99 친환경농산물 인증현황" xfId="79"/>
    <cellStyle name="ÅëÈ­_laroux_2_41-06농림16_99 친환경농산물 인증현황" xfId="80"/>
    <cellStyle name="AeE­_laroux_2_41-06농림41" xfId="81"/>
    <cellStyle name="ÅëÈ­_laroux_2_41-06농림41" xfId="82"/>
    <cellStyle name="AeE­_laroux_2_45-09 유통 금융 보험 및 기타서비스(97-109)" xfId="83"/>
    <cellStyle name="ÅëÈ­_laroux_2_45-09 유통 금융 보험 및 기타서비스(97-109)" xfId="84"/>
    <cellStyle name="AeE­_laroux_2_46-06 농림수산업" xfId="244"/>
    <cellStyle name="ÅëÈ­_laroux_2_46-06 농림수산업" xfId="245"/>
    <cellStyle name="AeE­_laroux_2_46-11 교통 관광 및 정보통신" xfId="85"/>
    <cellStyle name="ÅëÈ­_laroux_2_46-11 교통 관광 및 정보통신" xfId="86"/>
    <cellStyle name="AeE­_laroux_2_99 재가노인복지시설" xfId="87"/>
    <cellStyle name="ÅëÈ­_laroux_2_99 재가노인복지시설" xfId="88"/>
    <cellStyle name="AeE­_laroux_2_99 친환경농산물 인증현황" xfId="89"/>
    <cellStyle name="ÅëÈ­_laroux_2_99 친환경농산물 인증현황" xfId="90"/>
    <cellStyle name="AeE­_Sheet1" xfId="91"/>
    <cellStyle name="ÅëÈ­_Sheet1" xfId="92"/>
    <cellStyle name="AeE­_Sheet1_41-06농림16" xfId="93"/>
    <cellStyle name="ÅëÈ­_Sheet1_41-06농림16" xfId="94"/>
    <cellStyle name="AeE­_Sheet1_41-06농림16_45-09 유통 금융 보험 및 기타서비스(97-109)" xfId="95"/>
    <cellStyle name="ÅëÈ­_Sheet1_41-06농림16_45-09 유통 금융 보험 및 기타서비스(97-109)" xfId="96"/>
    <cellStyle name="AeE­_Sheet1_41-06농림16_46-06 농림수산업" xfId="246"/>
    <cellStyle name="ÅëÈ­_Sheet1_41-06농림16_46-06 농림수산업" xfId="247"/>
    <cellStyle name="AeE­_Sheet1_41-06농림16_46-11 교통 관광 및 정보통신" xfId="97"/>
    <cellStyle name="ÅëÈ­_Sheet1_41-06농림16_46-11 교통 관광 및 정보통신" xfId="98"/>
    <cellStyle name="AeE­_Sheet1_41-06농림16_99 재가노인복지시설" xfId="99"/>
    <cellStyle name="ÅëÈ­_Sheet1_41-06농림16_99 재가노인복지시설" xfId="100"/>
    <cellStyle name="AeE­_Sheet1_41-06농림16_99 친환경농산물 인증현황" xfId="101"/>
    <cellStyle name="ÅëÈ­_Sheet1_41-06농림16_99 친환경농산물 인증현황" xfId="102"/>
    <cellStyle name="AeE­_Sheet1_41-06농림41" xfId="103"/>
    <cellStyle name="ÅëÈ­_Sheet1_41-06농림41" xfId="104"/>
    <cellStyle name="AeE­_Sheet1_45-09 유통 금융 보험 및 기타서비스(97-109)" xfId="105"/>
    <cellStyle name="ÅëÈ­_Sheet1_45-09 유통 금융 보험 및 기타서비스(97-109)" xfId="106"/>
    <cellStyle name="AeE­_Sheet1_46-06 농림수산업" xfId="248"/>
    <cellStyle name="ÅëÈ­_Sheet1_46-06 농림수산업" xfId="249"/>
    <cellStyle name="AeE­_Sheet1_46-11 교통 관광 및 정보통신" xfId="107"/>
    <cellStyle name="ÅëÈ­_Sheet1_46-11 교통 관광 및 정보통신" xfId="108"/>
    <cellStyle name="AeE­_Sheet1_99 재가노인복지시설" xfId="109"/>
    <cellStyle name="ÅëÈ­_Sheet1_99 재가노인복지시설" xfId="110"/>
    <cellStyle name="AeE­_Sheet1_99 친환경농산물 인증현황" xfId="111"/>
    <cellStyle name="ÅëÈ­_Sheet1_99 친환경농산물 인증현황" xfId="112"/>
    <cellStyle name="AeE¡ⓒ [0]_INQUIRY ￠?￥i¨u¡AAⓒ￢Aⓒª " xfId="1347"/>
    <cellStyle name="AeE¡ⓒ_INQUIRY ￠?￥i¨u¡AAⓒ￢Aⓒª " xfId="1348"/>
    <cellStyle name="ÄÞ¸¶ [0]_¼ÕÀÍ¿¹»ê" xfId="113"/>
    <cellStyle name="AÞ¸¶ [0]_¼OAI¿¹≫e" xfId="114"/>
    <cellStyle name="ÄÞ¸¶ [0]_ÀÎ°Çºñ,¿ÜÁÖºñ" xfId="115"/>
    <cellStyle name="AÞ¸¶ [0]_AI°Cºn,μμ±Þºn" xfId="116"/>
    <cellStyle name="ÄÞ¸¶ [0]_laroux" xfId="117"/>
    <cellStyle name="AÞ¸¶ [0]_laroux_1" xfId="118"/>
    <cellStyle name="ÄÞ¸¶ [0]_laroux_1" xfId="119"/>
    <cellStyle name="AÞ¸¶ [0]_Sheet1" xfId="120"/>
    <cellStyle name="ÄÞ¸¶ [0]_Sheet1" xfId="121"/>
    <cellStyle name="AÞ¸¶ [0]_Sheet1_45-09 유통 금융 보험 및 기타서비스(97-109)" xfId="122"/>
    <cellStyle name="ÄÞ¸¶ [0]_Sheet1_45-09 유통 금융 보험 및 기타서비스(97-109)" xfId="123"/>
    <cellStyle name="AÞ¸¶ [0]_Sheet1_46-06 농림수산업" xfId="250"/>
    <cellStyle name="ÄÞ¸¶ [0]_Sheet1_46-06 농림수산업" xfId="251"/>
    <cellStyle name="AÞ¸¶ [0]_Sheet1_46-11 교통 관광 및 정보통신" xfId="124"/>
    <cellStyle name="ÄÞ¸¶ [0]_Sheet1_46-11 교통 관광 및 정보통신" xfId="125"/>
    <cellStyle name="AÞ¸¶ [0]_Sheet1_99 재가노인복지시설" xfId="126"/>
    <cellStyle name="ÄÞ¸¶ [0]_Sheet1_99 재가노인복지시설" xfId="127"/>
    <cellStyle name="AÞ¸¶ [0]_Sheet1_99 친환경농산물 인증현황" xfId="128"/>
    <cellStyle name="ÄÞ¸¶ [0]_Sheet1_99 친환경농산물 인증현황" xfId="129"/>
    <cellStyle name="ÄÞ¸¶_¼ÕÀÍ¿¹»ê" xfId="130"/>
    <cellStyle name="AÞ¸¶_¼OAI¿¹≫e" xfId="131"/>
    <cellStyle name="ÄÞ¸¶_ÀÎ°Çºñ,¿ÜÁÖºñ" xfId="132"/>
    <cellStyle name="AÞ¸¶_AI°Cºn,μμ±Þºn" xfId="133"/>
    <cellStyle name="ÄÞ¸¶_laroux" xfId="134"/>
    <cellStyle name="AÞ¸¶_laroux_1" xfId="135"/>
    <cellStyle name="ÄÞ¸¶_laroux_1" xfId="136"/>
    <cellStyle name="AÞ¸¶_Sheet1" xfId="137"/>
    <cellStyle name="ÄÞ¸¶_Sheet1" xfId="138"/>
    <cellStyle name="AÞ¸¶_Sheet1_41-06농림16" xfId="139"/>
    <cellStyle name="ÄÞ¸¶_Sheet1_41-06농림16" xfId="140"/>
    <cellStyle name="AÞ¸¶_Sheet1_41-06농림16_45-09 유통 금융 보험 및 기타서비스(97-109)" xfId="141"/>
    <cellStyle name="ÄÞ¸¶_Sheet1_41-06농림16_45-09 유통 금융 보험 및 기타서비스(97-109)" xfId="142"/>
    <cellStyle name="AÞ¸¶_Sheet1_41-06농림16_46-06 농림수산업" xfId="252"/>
    <cellStyle name="ÄÞ¸¶_Sheet1_41-06농림16_46-06 농림수산업" xfId="253"/>
    <cellStyle name="AÞ¸¶_Sheet1_41-06농림16_46-11 교통 관광 및 정보통신" xfId="143"/>
    <cellStyle name="ÄÞ¸¶_Sheet1_41-06농림16_46-11 교통 관광 및 정보통신" xfId="144"/>
    <cellStyle name="AÞ¸¶_Sheet1_41-06농림16_99 재가노인복지시설" xfId="145"/>
    <cellStyle name="ÄÞ¸¶_Sheet1_41-06농림16_99 재가노인복지시설" xfId="146"/>
    <cellStyle name="AÞ¸¶_Sheet1_41-06농림16_99 친환경농산물 인증현황" xfId="147"/>
    <cellStyle name="ÄÞ¸¶_Sheet1_41-06농림16_99 친환경농산물 인증현황" xfId="148"/>
    <cellStyle name="AÞ¸¶_Sheet1_41-06농림41" xfId="149"/>
    <cellStyle name="ÄÞ¸¶_Sheet1_41-06농림41" xfId="150"/>
    <cellStyle name="AÞ¸¶_Sheet1_45-09 유통 금융 보험 및 기타서비스(97-109)" xfId="151"/>
    <cellStyle name="ÄÞ¸¶_Sheet1_45-09 유통 금융 보험 및 기타서비스(97-109)" xfId="152"/>
    <cellStyle name="AÞ¸¶_Sheet1_46-06 농림수산업" xfId="254"/>
    <cellStyle name="ÄÞ¸¶_Sheet1_46-06 농림수산업" xfId="255"/>
    <cellStyle name="AÞ¸¶_Sheet1_46-11 교통 관광 및 정보통신" xfId="153"/>
    <cellStyle name="ÄÞ¸¶_Sheet1_46-11 교통 관광 및 정보통신" xfId="154"/>
    <cellStyle name="AÞ¸¶_Sheet1_99 재가노인복지시설" xfId="155"/>
    <cellStyle name="ÄÞ¸¶_Sheet1_99 재가노인복지시설" xfId="156"/>
    <cellStyle name="AÞ¸¶_Sheet1_99 친환경농산물 인증현황" xfId="157"/>
    <cellStyle name="ÄÞ¸¶_Sheet1_99 친환경농산물 인증현황" xfId="158"/>
    <cellStyle name="C¡IA¨ª_¡ic¨u¡A¨￢I¨￢¡Æ AN¡Æe " xfId="1349"/>
    <cellStyle name="C￥AØ_¿μ¾÷CoE² " xfId="159"/>
    <cellStyle name="Ç¥ÁØ_¼ÕÀÍ¿¹»ê" xfId="160"/>
    <cellStyle name="C￥AØ_¼OAI¿¹≫e" xfId="161"/>
    <cellStyle name="Ç¥ÁØ_ÀÎ°Çºñ,¿ÜÁÖºñ" xfId="162"/>
    <cellStyle name="C￥AØ_AI°Cºn,μμ±Þºn" xfId="163"/>
    <cellStyle name="Ç¥ÁØ_laroux" xfId="164"/>
    <cellStyle name="C￥AØ_laroux_1" xfId="165"/>
    <cellStyle name="Ç¥ÁØ_laroux_1" xfId="166"/>
    <cellStyle name="C￥AØ_laroux_1_Sheet1" xfId="167"/>
    <cellStyle name="Ç¥ÁØ_laroux_1_Sheet1" xfId="168"/>
    <cellStyle name="C￥AØ_laroux_2" xfId="169"/>
    <cellStyle name="Ç¥ÁØ_laroux_2" xfId="170"/>
    <cellStyle name="C￥AØ_laroux_2_Sheet1" xfId="171"/>
    <cellStyle name="Ç¥ÁØ_laroux_2_Sheet1" xfId="172"/>
    <cellStyle name="C￥AØ_laroux_3" xfId="173"/>
    <cellStyle name="Ç¥ÁØ_laroux_3" xfId="174"/>
    <cellStyle name="C￥AØ_laroux_4" xfId="175"/>
    <cellStyle name="Ç¥ÁØ_laroux_4" xfId="176"/>
    <cellStyle name="C￥AØ_laroux_Sheet1" xfId="177"/>
    <cellStyle name="Ç¥ÁØ_laroux_Sheet1" xfId="178"/>
    <cellStyle name="C￥AØ_Sheet1" xfId="179"/>
    <cellStyle name="Ç¥ÁØ_Sheet1" xfId="180"/>
    <cellStyle name="Comma [0]_ SG&amp;A Bridge " xfId="181"/>
    <cellStyle name="Comma_ SG&amp;A Bridge " xfId="182"/>
    <cellStyle name="Comma0" xfId="1350"/>
    <cellStyle name="Curren?_x0012_퐀_x0017_?" xfId="1351"/>
    <cellStyle name="Currency [0]_ SG&amp;A Bridge " xfId="183"/>
    <cellStyle name="Currency_ SG&amp;A Bridge " xfId="184"/>
    <cellStyle name="Currency0" xfId="1352"/>
    <cellStyle name="Date" xfId="185"/>
    <cellStyle name="Date 2" xfId="1353"/>
    <cellStyle name="Fixed" xfId="186"/>
    <cellStyle name="Fixed 2" xfId="1354"/>
    <cellStyle name="Header1" xfId="187"/>
    <cellStyle name="Header2" xfId="188"/>
    <cellStyle name="Header2 2" xfId="1335"/>
    <cellStyle name="Header2 3" xfId="1355"/>
    <cellStyle name="Heading 1" xfId="1356"/>
    <cellStyle name="Heading 2" xfId="1357"/>
    <cellStyle name="HEADING1" xfId="189"/>
    <cellStyle name="HEADING2" xfId="190"/>
    <cellStyle name="Normal_ SG&amp;A Bridge " xfId="191"/>
    <cellStyle name="Percent [2]" xfId="1358"/>
    <cellStyle name="subhead" xfId="1359"/>
    <cellStyle name="Total" xfId="192"/>
    <cellStyle name="Total 2" xfId="1360"/>
    <cellStyle name="강조색1 2" xfId="1296"/>
    <cellStyle name="강조색1 3" xfId="1253"/>
    <cellStyle name="강조색1 4" xfId="256"/>
    <cellStyle name="강조색2 2" xfId="1297"/>
    <cellStyle name="강조색2 3" xfId="1254"/>
    <cellStyle name="강조색2 4" xfId="257"/>
    <cellStyle name="강조색3 2" xfId="1298"/>
    <cellStyle name="강조색3 3" xfId="1255"/>
    <cellStyle name="강조색3 4" xfId="258"/>
    <cellStyle name="강조색4 2" xfId="1299"/>
    <cellStyle name="강조색4 3" xfId="1256"/>
    <cellStyle name="강조색4 4" xfId="259"/>
    <cellStyle name="강조색5 2" xfId="1300"/>
    <cellStyle name="강조색5 3" xfId="1257"/>
    <cellStyle name="강조색5 4" xfId="260"/>
    <cellStyle name="강조색6 2" xfId="1301"/>
    <cellStyle name="강조색6 3" xfId="1258"/>
    <cellStyle name="강조색6 4" xfId="261"/>
    <cellStyle name="경고문 2" xfId="1302"/>
    <cellStyle name="경고문 3" xfId="1259"/>
    <cellStyle name="경고문 4" xfId="262"/>
    <cellStyle name="계산 2" xfId="1303"/>
    <cellStyle name="계산 2 2" xfId="1334"/>
    <cellStyle name="계산 3" xfId="1260"/>
    <cellStyle name="계산 4" xfId="263"/>
    <cellStyle name="나쁨 2" xfId="1304"/>
    <cellStyle name="나쁨 3" xfId="1261"/>
    <cellStyle name="나쁨 4" xfId="264"/>
    <cellStyle name="뒤에 오는 하이퍼링크_부산광역시사상구청" xfId="1361"/>
    <cellStyle name="똿뗦먛귟 [0.00]_PRODUCT DETAIL Q1" xfId="1362"/>
    <cellStyle name="똿뗦먛귟_PRODUCT DETAIL Q1" xfId="1363"/>
    <cellStyle name="메모 2" xfId="1305"/>
    <cellStyle name="메모 2 2" xfId="1333"/>
    <cellStyle name="메모 3" xfId="1262"/>
    <cellStyle name="메모 4" xfId="265"/>
    <cellStyle name="믅됞 [0.00]_PRODUCT DETAIL Q1" xfId="1364"/>
    <cellStyle name="믅됞_PRODUCT DETAIL Q1" xfId="1365"/>
    <cellStyle name="백분율 17" xfId="266"/>
    <cellStyle name="백분율 2" xfId="267"/>
    <cellStyle name="백분율 2 10" xfId="268"/>
    <cellStyle name="백분율 2 11" xfId="269"/>
    <cellStyle name="백분율 2 12" xfId="270"/>
    <cellStyle name="백분율 2 13" xfId="271"/>
    <cellStyle name="백분율 2 14" xfId="272"/>
    <cellStyle name="백분율 2 15" xfId="273"/>
    <cellStyle name="백분율 2 16" xfId="274"/>
    <cellStyle name="백분율 2 17" xfId="275"/>
    <cellStyle name="백분율 2 18" xfId="276"/>
    <cellStyle name="백분율 2 19" xfId="277"/>
    <cellStyle name="백분율 2 2" xfId="278"/>
    <cellStyle name="백분율 2 2 2" xfId="1366"/>
    <cellStyle name="백분율 2 20" xfId="279"/>
    <cellStyle name="백분율 2 21" xfId="280"/>
    <cellStyle name="백분율 2 22" xfId="281"/>
    <cellStyle name="백분율 2 23" xfId="282"/>
    <cellStyle name="백분율 2 24" xfId="283"/>
    <cellStyle name="백분율 2 25" xfId="284"/>
    <cellStyle name="백분율 2 26" xfId="285"/>
    <cellStyle name="백분율 2 27" xfId="286"/>
    <cellStyle name="백분율 2 28" xfId="287"/>
    <cellStyle name="백분율 2 29" xfId="288"/>
    <cellStyle name="백분율 2 3" xfId="289"/>
    <cellStyle name="백분율 2 3 2" xfId="1367"/>
    <cellStyle name="백분율 2 30" xfId="290"/>
    <cellStyle name="백분율 2 31" xfId="291"/>
    <cellStyle name="백분율 2 32" xfId="292"/>
    <cellStyle name="백분율 2 33" xfId="293"/>
    <cellStyle name="백분율 2 34" xfId="294"/>
    <cellStyle name="백분율 2 35" xfId="295"/>
    <cellStyle name="백분율 2 36" xfId="296"/>
    <cellStyle name="백분율 2 37" xfId="297"/>
    <cellStyle name="백분율 2 38" xfId="298"/>
    <cellStyle name="백분율 2 39" xfId="1295"/>
    <cellStyle name="백분율 2 4" xfId="299"/>
    <cellStyle name="백분율 2 4 2" xfId="1368"/>
    <cellStyle name="백분율 2 40" xfId="1329"/>
    <cellStyle name="백분율 2 5" xfId="300"/>
    <cellStyle name="백분율 2 5 2" xfId="1369"/>
    <cellStyle name="백분율 2 6" xfId="301"/>
    <cellStyle name="백분율 2 7" xfId="302"/>
    <cellStyle name="백분율 2 8" xfId="303"/>
    <cellStyle name="백분율 2 9" xfId="304"/>
    <cellStyle name="백분율 3" xfId="1326"/>
    <cellStyle name="백분율 4" xfId="305"/>
    <cellStyle name="백분율 4 2" xfId="1370"/>
    <cellStyle name="백분율 4 3" xfId="1371"/>
    <cellStyle name="백분율 5" xfId="1372"/>
    <cellStyle name="백분율 6" xfId="1373"/>
    <cellStyle name="백분율 7" xfId="306"/>
    <cellStyle name="백분율 8" xfId="1374"/>
    <cellStyle name="백분율 8 2" xfId="1375"/>
    <cellStyle name="보통 2" xfId="1306"/>
    <cellStyle name="보통 3" xfId="1263"/>
    <cellStyle name="보통 4" xfId="307"/>
    <cellStyle name="뷭?_BOOKSHIP" xfId="1"/>
    <cellStyle name="설명 텍스트 2" xfId="1307"/>
    <cellStyle name="설명 텍스트 3" xfId="1264"/>
    <cellStyle name="설명 텍스트 4" xfId="308"/>
    <cellStyle name="셀 확인 2" xfId="1308"/>
    <cellStyle name="셀 확인 3" xfId="1265"/>
    <cellStyle name="셀 확인 4" xfId="309"/>
    <cellStyle name="쉼표 [0]" xfId="2" builtinId="6"/>
    <cellStyle name="쉼표 [0] 10" xfId="1278"/>
    <cellStyle name="쉼표 [0] 10 2" xfId="1309"/>
    <cellStyle name="쉼표 [0] 11" xfId="1277"/>
    <cellStyle name="쉼표 [0] 12" xfId="1266"/>
    <cellStyle name="쉼표 [0] 13" xfId="1376"/>
    <cellStyle name="쉼표 [0] 14" xfId="1377"/>
    <cellStyle name="쉼표 [0] 14 2" xfId="1378"/>
    <cellStyle name="쉼표 [0] 15" xfId="310"/>
    <cellStyle name="쉼표 [0] 16" xfId="1379"/>
    <cellStyle name="쉼표 [0] 2" xfId="311"/>
    <cellStyle name="쉼표 [0] 2 10" xfId="312"/>
    <cellStyle name="쉼표 [0] 2 11" xfId="313"/>
    <cellStyle name="쉼표 [0] 2 12" xfId="314"/>
    <cellStyle name="쉼표 [0] 2 13" xfId="315"/>
    <cellStyle name="쉼표 [0] 2 14" xfId="316"/>
    <cellStyle name="쉼표 [0] 2 15" xfId="317"/>
    <cellStyle name="쉼표 [0] 2 16" xfId="318"/>
    <cellStyle name="쉼표 [0] 2 17" xfId="319"/>
    <cellStyle name="쉼표 [0] 2 18" xfId="320"/>
    <cellStyle name="쉼표 [0] 2 19" xfId="321"/>
    <cellStyle name="쉼표 [0] 2 2" xfId="322"/>
    <cellStyle name="쉼표 [0] 2 2 2" xfId="1380"/>
    <cellStyle name="쉼표 [0] 2 20" xfId="323"/>
    <cellStyle name="쉼표 [0] 2 21" xfId="324"/>
    <cellStyle name="쉼표 [0] 2 22" xfId="325"/>
    <cellStyle name="쉼표 [0] 2 23" xfId="326"/>
    <cellStyle name="쉼표 [0] 2 24" xfId="327"/>
    <cellStyle name="쉼표 [0] 2 25" xfId="328"/>
    <cellStyle name="쉼표 [0] 2 26" xfId="329"/>
    <cellStyle name="쉼표 [0] 2 27" xfId="330"/>
    <cellStyle name="쉼표 [0] 2 28" xfId="331"/>
    <cellStyle name="쉼표 [0] 2 29" xfId="332"/>
    <cellStyle name="쉼표 [0] 2 3" xfId="333"/>
    <cellStyle name="쉼표 [0] 2 3 2" xfId="1381"/>
    <cellStyle name="쉼표 [0] 2 3 3" xfId="1382"/>
    <cellStyle name="쉼표 [0] 2 30" xfId="334"/>
    <cellStyle name="쉼표 [0] 2 31" xfId="335"/>
    <cellStyle name="쉼표 [0] 2 32" xfId="336"/>
    <cellStyle name="쉼표 [0] 2 33" xfId="337"/>
    <cellStyle name="쉼표 [0] 2 34" xfId="338"/>
    <cellStyle name="쉼표 [0] 2 35" xfId="339"/>
    <cellStyle name="쉼표 [0] 2 36" xfId="340"/>
    <cellStyle name="쉼표 [0] 2 37" xfId="341"/>
    <cellStyle name="쉼표 [0] 2 38" xfId="342"/>
    <cellStyle name="쉼표 [0] 2 39" xfId="1310"/>
    <cellStyle name="쉼표 [0] 2 4" xfId="343"/>
    <cellStyle name="쉼표 [0] 2 40" xfId="1325"/>
    <cellStyle name="쉼표 [0] 2 5" xfId="344"/>
    <cellStyle name="쉼표 [0] 2 6" xfId="345"/>
    <cellStyle name="쉼표 [0] 2 7" xfId="346"/>
    <cellStyle name="쉼표 [0] 2 8" xfId="347"/>
    <cellStyle name="쉼표 [0] 2 9" xfId="348"/>
    <cellStyle name="쉼표 [0] 29" xfId="349"/>
    <cellStyle name="쉼표 [0] 3" xfId="350"/>
    <cellStyle name="쉼표 [0] 3 2" xfId="1383"/>
    <cellStyle name="쉼표 [0] 3 3" xfId="1384"/>
    <cellStyle name="쉼표 [0] 3 4" xfId="1385"/>
    <cellStyle name="쉼표 [0] 4" xfId="351"/>
    <cellStyle name="쉼표 [0] 4 10" xfId="352"/>
    <cellStyle name="쉼표 [0] 4 11" xfId="353"/>
    <cellStyle name="쉼표 [0] 4 12" xfId="354"/>
    <cellStyle name="쉼표 [0] 4 13" xfId="355"/>
    <cellStyle name="쉼표 [0] 4 14" xfId="356"/>
    <cellStyle name="쉼표 [0] 4 15" xfId="357"/>
    <cellStyle name="쉼표 [0] 4 16" xfId="358"/>
    <cellStyle name="쉼표 [0] 4 17" xfId="359"/>
    <cellStyle name="쉼표 [0] 4 18" xfId="360"/>
    <cellStyle name="쉼표 [0] 4 19" xfId="361"/>
    <cellStyle name="쉼표 [0] 4 2" xfId="362"/>
    <cellStyle name="쉼표 [0] 4 2 2" xfId="363"/>
    <cellStyle name="쉼표 [0] 4 2 3" xfId="364"/>
    <cellStyle name="쉼표 [0] 4 2 4" xfId="365"/>
    <cellStyle name="쉼표 [0] 4 2 5" xfId="1386"/>
    <cellStyle name="쉼표 [0] 4 20" xfId="366"/>
    <cellStyle name="쉼표 [0] 4 21" xfId="367"/>
    <cellStyle name="쉼표 [0] 4 22" xfId="368"/>
    <cellStyle name="쉼표 [0] 4 23" xfId="369"/>
    <cellStyle name="쉼표 [0] 4 24" xfId="370"/>
    <cellStyle name="쉼표 [0] 4 25" xfId="371"/>
    <cellStyle name="쉼표 [0] 4 26" xfId="372"/>
    <cellStyle name="쉼표 [0] 4 27" xfId="373"/>
    <cellStyle name="쉼표 [0] 4 28" xfId="374"/>
    <cellStyle name="쉼표 [0] 4 29" xfId="375"/>
    <cellStyle name="쉼표 [0] 4 3" xfId="376"/>
    <cellStyle name="쉼표 [0] 4 3 2" xfId="1387"/>
    <cellStyle name="쉼표 [0] 4 30" xfId="377"/>
    <cellStyle name="쉼표 [0] 4 31" xfId="378"/>
    <cellStyle name="쉼표 [0] 4 32" xfId="379"/>
    <cellStyle name="쉼표 [0] 4 33" xfId="380"/>
    <cellStyle name="쉼표 [0] 4 34" xfId="381"/>
    <cellStyle name="쉼표 [0] 4 35" xfId="382"/>
    <cellStyle name="쉼표 [0] 4 36" xfId="383"/>
    <cellStyle name="쉼표 [0] 4 37" xfId="384"/>
    <cellStyle name="쉼표 [0] 4 38" xfId="385"/>
    <cellStyle name="쉼표 [0] 4 39" xfId="386"/>
    <cellStyle name="쉼표 [0] 4 4" xfId="387"/>
    <cellStyle name="쉼표 [0] 4 40" xfId="388"/>
    <cellStyle name="쉼표 [0] 4 41" xfId="389"/>
    <cellStyle name="쉼표 [0] 4 42" xfId="390"/>
    <cellStyle name="쉼표 [0] 4 43" xfId="391"/>
    <cellStyle name="쉼표 [0] 4 44" xfId="392"/>
    <cellStyle name="쉼표 [0] 4 45" xfId="393"/>
    <cellStyle name="쉼표 [0] 4 46" xfId="394"/>
    <cellStyle name="쉼표 [0] 4 47" xfId="395"/>
    <cellStyle name="쉼표 [0] 4 48" xfId="396"/>
    <cellStyle name="쉼표 [0] 4 49" xfId="397"/>
    <cellStyle name="쉼표 [0] 4 5" xfId="398"/>
    <cellStyle name="쉼표 [0] 4 50" xfId="399"/>
    <cellStyle name="쉼표 [0] 4 51" xfId="400"/>
    <cellStyle name="쉼표 [0] 4 52" xfId="1388"/>
    <cellStyle name="쉼표 [0] 4 6" xfId="401"/>
    <cellStyle name="쉼표 [0] 4 7" xfId="402"/>
    <cellStyle name="쉼표 [0] 4 8" xfId="403"/>
    <cellStyle name="쉼표 [0] 4 9" xfId="404"/>
    <cellStyle name="쉼표 [0] 5" xfId="405"/>
    <cellStyle name="쉼표 [0] 5 2" xfId="1389"/>
    <cellStyle name="쉼표 [0] 6" xfId="406"/>
    <cellStyle name="쉼표 [0] 7" xfId="407"/>
    <cellStyle name="쉼표 [0] 75" xfId="408"/>
    <cellStyle name="쉼표 [0] 76" xfId="409"/>
    <cellStyle name="쉼표 [0] 77" xfId="410"/>
    <cellStyle name="쉼표 [0] 78" xfId="411"/>
    <cellStyle name="쉼표 [0] 8" xfId="412"/>
    <cellStyle name="쉼표 [0] 8 2" xfId="1390"/>
    <cellStyle name="쉼표 [0] 9" xfId="413"/>
    <cellStyle name="쉼표 [0] 9 2" xfId="1391"/>
    <cellStyle name="쉼표 [0]_도정통계(상하수도과)" xfId="3"/>
    <cellStyle name="스타일 1" xfId="1392"/>
    <cellStyle name="스타일 1 2" xfId="1393"/>
    <cellStyle name="연결된 셀 2" xfId="1311"/>
    <cellStyle name="연결된 셀 3" xfId="1267"/>
    <cellStyle name="연결된 셀 4" xfId="414"/>
    <cellStyle name="요약 2" xfId="1312"/>
    <cellStyle name="요약 2 2" xfId="1332"/>
    <cellStyle name="요약 3" xfId="1268"/>
    <cellStyle name="요약 4" xfId="415"/>
    <cellStyle name="입력 2" xfId="1313"/>
    <cellStyle name="입력 2 2" xfId="1331"/>
    <cellStyle name="입력 3" xfId="1269"/>
    <cellStyle name="입력 4" xfId="416"/>
    <cellStyle name="제목 1 2" xfId="1315"/>
    <cellStyle name="제목 1 3" xfId="1271"/>
    <cellStyle name="제목 1 4" xfId="418"/>
    <cellStyle name="제목 2 2" xfId="1316"/>
    <cellStyle name="제목 2 3" xfId="1272"/>
    <cellStyle name="제목 2 4" xfId="419"/>
    <cellStyle name="제목 3 2" xfId="1317"/>
    <cellStyle name="제목 3 3" xfId="1273"/>
    <cellStyle name="제목 3 4" xfId="420"/>
    <cellStyle name="제목 4 2" xfId="1318"/>
    <cellStyle name="제목 4 3" xfId="1274"/>
    <cellStyle name="제목 4 4" xfId="421"/>
    <cellStyle name="제목 5" xfId="1314"/>
    <cellStyle name="제목 6" xfId="1270"/>
    <cellStyle name="제목 7" xfId="417"/>
    <cellStyle name="좋음 2" xfId="1319"/>
    <cellStyle name="좋음 3" xfId="1275"/>
    <cellStyle name="좋음 4" xfId="422"/>
    <cellStyle name="출력 2" xfId="1320"/>
    <cellStyle name="출력 2 2" xfId="1330"/>
    <cellStyle name="출력 3" xfId="1276"/>
    <cellStyle name="출력 4" xfId="423"/>
    <cellStyle name="콤마 [0]_ 견적기준 FLOW " xfId="1394"/>
    <cellStyle name="콤마 [0]_해안선및도서" xfId="4"/>
    <cellStyle name="콤마_ 견적기준 FLOW " xfId="1395"/>
    <cellStyle name="통화 [0] 2" xfId="424"/>
    <cellStyle name="통화 [0] 2 10" xfId="425"/>
    <cellStyle name="통화 [0] 2 11" xfId="426"/>
    <cellStyle name="통화 [0] 2 12" xfId="427"/>
    <cellStyle name="통화 [0] 2 13" xfId="428"/>
    <cellStyle name="통화 [0] 2 14" xfId="429"/>
    <cellStyle name="통화 [0] 2 15" xfId="430"/>
    <cellStyle name="통화 [0] 2 16" xfId="431"/>
    <cellStyle name="통화 [0] 2 17" xfId="432"/>
    <cellStyle name="통화 [0] 2 18" xfId="433"/>
    <cellStyle name="통화 [0] 2 19" xfId="434"/>
    <cellStyle name="통화 [0] 2 2" xfId="435"/>
    <cellStyle name="통화 [0] 2 20" xfId="436"/>
    <cellStyle name="통화 [0] 2 21" xfId="437"/>
    <cellStyle name="통화 [0] 2 22" xfId="438"/>
    <cellStyle name="통화 [0] 2 23" xfId="439"/>
    <cellStyle name="통화 [0] 2 24" xfId="440"/>
    <cellStyle name="통화 [0] 2 25" xfId="441"/>
    <cellStyle name="통화 [0] 2 26" xfId="442"/>
    <cellStyle name="통화 [0] 2 27" xfId="443"/>
    <cellStyle name="통화 [0] 2 28" xfId="444"/>
    <cellStyle name="통화 [0] 2 29" xfId="445"/>
    <cellStyle name="통화 [0] 2 3" xfId="446"/>
    <cellStyle name="통화 [0] 2 30" xfId="447"/>
    <cellStyle name="통화 [0] 2 31" xfId="448"/>
    <cellStyle name="통화 [0] 2 32" xfId="449"/>
    <cellStyle name="통화 [0] 2 33" xfId="450"/>
    <cellStyle name="통화 [0] 2 34" xfId="451"/>
    <cellStyle name="통화 [0] 2 35" xfId="1396"/>
    <cellStyle name="통화 [0] 2 4" xfId="452"/>
    <cellStyle name="통화 [0] 2 4 2" xfId="1397"/>
    <cellStyle name="통화 [0] 2 5" xfId="453"/>
    <cellStyle name="통화 [0] 2 6" xfId="454"/>
    <cellStyle name="통화 [0] 2 7" xfId="455"/>
    <cellStyle name="통화 [0] 2 8" xfId="456"/>
    <cellStyle name="통화 [0] 2 9" xfId="457"/>
    <cellStyle name="통화 [0] 3" xfId="1398"/>
    <cellStyle name="통화 [0] 4" xfId="1399"/>
    <cellStyle name="통화 [0] 5" xfId="1400"/>
    <cellStyle name="통화 [0] 6" xfId="1401"/>
    <cellStyle name="통화 [0] 6 2" xfId="1402"/>
    <cellStyle name="표준" xfId="0" builtinId="0"/>
    <cellStyle name="표준 10" xfId="458"/>
    <cellStyle name="표준 10 10" xfId="1403"/>
    <cellStyle name="표준 10 11" xfId="1404"/>
    <cellStyle name="표준 10 2" xfId="1405"/>
    <cellStyle name="표준 10 3" xfId="1406"/>
    <cellStyle name="표준 10 3 2" xfId="1407"/>
    <cellStyle name="표준 10 4" xfId="1408"/>
    <cellStyle name="표준 10 5" xfId="1409"/>
    <cellStyle name="표준 10 6" xfId="1410"/>
    <cellStyle name="표준 10 6 2" xfId="1411"/>
    <cellStyle name="표준 10 7" xfId="1412"/>
    <cellStyle name="표준 10 8" xfId="1413"/>
    <cellStyle name="표준 10 9" xfId="1414"/>
    <cellStyle name="표준 11" xfId="459"/>
    <cellStyle name="표준 11 10" xfId="1415"/>
    <cellStyle name="표준 11 2" xfId="1416"/>
    <cellStyle name="표준 11 2 2 2 2" xfId="1235"/>
    <cellStyle name="표준 11 3" xfId="1417"/>
    <cellStyle name="표준 11 4" xfId="1418"/>
    <cellStyle name="표준 11 5" xfId="1419"/>
    <cellStyle name="표준 11 6" xfId="1420"/>
    <cellStyle name="표준 11 7" xfId="1421"/>
    <cellStyle name="표준 11 7 2" xfId="1422"/>
    <cellStyle name="표준 11 8" xfId="1423"/>
    <cellStyle name="표준 11 8 2" xfId="1424"/>
    <cellStyle name="표준 11 9" xfId="1425"/>
    <cellStyle name="표준 12" xfId="1324"/>
    <cellStyle name="표준 12 10" xfId="460"/>
    <cellStyle name="표준 12 11" xfId="461"/>
    <cellStyle name="표준 12 12" xfId="462"/>
    <cellStyle name="표준 12 13" xfId="463"/>
    <cellStyle name="표준 12 14" xfId="464"/>
    <cellStyle name="표준 12 15" xfId="465"/>
    <cellStyle name="표준 12 16" xfId="466"/>
    <cellStyle name="표준 12 17" xfId="467"/>
    <cellStyle name="표준 12 18" xfId="468"/>
    <cellStyle name="표준 12 19" xfId="469"/>
    <cellStyle name="표준 12 2" xfId="470"/>
    <cellStyle name="표준 12 2 2" xfId="1426"/>
    <cellStyle name="표준 12 20" xfId="471"/>
    <cellStyle name="표준 12 21" xfId="472"/>
    <cellStyle name="표준 12 22" xfId="473"/>
    <cellStyle name="표준 12 23" xfId="474"/>
    <cellStyle name="표준 12 24" xfId="475"/>
    <cellStyle name="표준 12 25" xfId="476"/>
    <cellStyle name="표준 12 26" xfId="477"/>
    <cellStyle name="표준 12 27" xfId="478"/>
    <cellStyle name="표준 12 28" xfId="479"/>
    <cellStyle name="표준 12 29" xfId="480"/>
    <cellStyle name="표준 12 3" xfId="481"/>
    <cellStyle name="표준 12 3 2" xfId="1427"/>
    <cellStyle name="표준 12 3 3" xfId="1428"/>
    <cellStyle name="표준 12 30" xfId="482"/>
    <cellStyle name="표준 12 31" xfId="483"/>
    <cellStyle name="표준 12 32" xfId="484"/>
    <cellStyle name="표준 12 33" xfId="485"/>
    <cellStyle name="표준 12 34" xfId="486"/>
    <cellStyle name="표준 12 35" xfId="487"/>
    <cellStyle name="표준 12 36" xfId="488"/>
    <cellStyle name="표준 12 37" xfId="489"/>
    <cellStyle name="표준 12 38" xfId="490"/>
    <cellStyle name="표준 12 39" xfId="491"/>
    <cellStyle name="표준 12 4" xfId="492"/>
    <cellStyle name="표준 12 4 2" xfId="1429"/>
    <cellStyle name="표준 12 40" xfId="493"/>
    <cellStyle name="표준 12 41" xfId="494"/>
    <cellStyle name="표준 12 42" xfId="495"/>
    <cellStyle name="표준 12 43" xfId="496"/>
    <cellStyle name="표준 12 44" xfId="497"/>
    <cellStyle name="표준 12 45" xfId="498"/>
    <cellStyle name="표준 12 46" xfId="499"/>
    <cellStyle name="표준 12 47" xfId="500"/>
    <cellStyle name="표준 12 48" xfId="501"/>
    <cellStyle name="표준 12 49" xfId="1236"/>
    <cellStyle name="표준 12 5" xfId="502"/>
    <cellStyle name="표준 12 5 2" xfId="1430"/>
    <cellStyle name="표준 12 6" xfId="503"/>
    <cellStyle name="표준 12 6 2" xfId="1431"/>
    <cellStyle name="표준 12 7" xfId="504"/>
    <cellStyle name="표준 12 7 2" xfId="1432"/>
    <cellStyle name="표준 12 8" xfId="505"/>
    <cellStyle name="표준 12 8 2" xfId="1433"/>
    <cellStyle name="표준 12 9" xfId="506"/>
    <cellStyle name="표준 12 9 2" xfId="1434"/>
    <cellStyle name="표준 13" xfId="1327"/>
    <cellStyle name="표준 13 10" xfId="507"/>
    <cellStyle name="표준 13 11" xfId="508"/>
    <cellStyle name="표준 13 12" xfId="509"/>
    <cellStyle name="표준 13 13" xfId="510"/>
    <cellStyle name="표준 13 14" xfId="511"/>
    <cellStyle name="표준 13 15" xfId="512"/>
    <cellStyle name="표준 13 16" xfId="513"/>
    <cellStyle name="표준 13 17" xfId="514"/>
    <cellStyle name="표준 13 18" xfId="515"/>
    <cellStyle name="표준 13 19" xfId="516"/>
    <cellStyle name="표준 13 2" xfId="517"/>
    <cellStyle name="표준 13 2 2" xfId="1435"/>
    <cellStyle name="표준 13 20" xfId="518"/>
    <cellStyle name="표준 13 21" xfId="519"/>
    <cellStyle name="표준 13 22" xfId="520"/>
    <cellStyle name="표준 13 23" xfId="521"/>
    <cellStyle name="표준 13 24" xfId="522"/>
    <cellStyle name="표준 13 25" xfId="523"/>
    <cellStyle name="표준 13 26" xfId="524"/>
    <cellStyle name="표준 13 27" xfId="525"/>
    <cellStyle name="표준 13 28" xfId="526"/>
    <cellStyle name="표준 13 29" xfId="527"/>
    <cellStyle name="표준 13 3" xfId="528"/>
    <cellStyle name="표준 13 3 2" xfId="1436"/>
    <cellStyle name="표준 13 30" xfId="529"/>
    <cellStyle name="표준 13 31" xfId="530"/>
    <cellStyle name="표준 13 32" xfId="531"/>
    <cellStyle name="표준 13 33" xfId="532"/>
    <cellStyle name="표준 13 34" xfId="533"/>
    <cellStyle name="표준 13 35" xfId="534"/>
    <cellStyle name="표준 13 36" xfId="535"/>
    <cellStyle name="표준 13 37" xfId="1336"/>
    <cellStyle name="표준 13 37 2" xfId="1339"/>
    <cellStyle name="표준 13 37 3" xfId="1342"/>
    <cellStyle name="표준 13 38" xfId="1337"/>
    <cellStyle name="표준 13 38 2" xfId="1340"/>
    <cellStyle name="표준 13 39" xfId="1338"/>
    <cellStyle name="표준 13 4" xfId="536"/>
    <cellStyle name="표준 13 4 2" xfId="1437"/>
    <cellStyle name="표준 13 4 3" xfId="1438"/>
    <cellStyle name="표준 13 40" xfId="1341"/>
    <cellStyle name="표준 13 5" xfId="537"/>
    <cellStyle name="표준 13 5 2" xfId="1439"/>
    <cellStyle name="표준 13 5 3" xfId="1440"/>
    <cellStyle name="표준 13 6" xfId="538"/>
    <cellStyle name="표준 13 6 2" xfId="1441"/>
    <cellStyle name="표준 13 7" xfId="539"/>
    <cellStyle name="표준 13 7 2" xfId="1442"/>
    <cellStyle name="표준 13 8" xfId="540"/>
    <cellStyle name="표준 13 8 2" xfId="1443"/>
    <cellStyle name="표준 13 9" xfId="541"/>
    <cellStyle name="표준 13 9 2" xfId="1444"/>
    <cellStyle name="표준 14" xfId="1445"/>
    <cellStyle name="표준 14 10" xfId="542"/>
    <cellStyle name="표준 14 11" xfId="543"/>
    <cellStyle name="표준 14 12" xfId="544"/>
    <cellStyle name="표준 14 13" xfId="545"/>
    <cellStyle name="표준 14 14" xfId="546"/>
    <cellStyle name="표준 14 15" xfId="547"/>
    <cellStyle name="표준 14 16" xfId="548"/>
    <cellStyle name="표준 14 17" xfId="549"/>
    <cellStyle name="표준 14 18" xfId="550"/>
    <cellStyle name="표준 14 19" xfId="551"/>
    <cellStyle name="표준 14 2" xfId="552"/>
    <cellStyle name="표준 14 2 2" xfId="1446"/>
    <cellStyle name="표준 14 20" xfId="553"/>
    <cellStyle name="표준 14 21" xfId="554"/>
    <cellStyle name="표준 14 22" xfId="555"/>
    <cellStyle name="표준 14 23" xfId="556"/>
    <cellStyle name="표준 14 24" xfId="557"/>
    <cellStyle name="표준 14 25" xfId="558"/>
    <cellStyle name="표준 14 26" xfId="559"/>
    <cellStyle name="표준 14 27" xfId="560"/>
    <cellStyle name="표준 14 28" xfId="561"/>
    <cellStyle name="표준 14 29" xfId="562"/>
    <cellStyle name="표준 14 3" xfId="563"/>
    <cellStyle name="표준 14 3 2" xfId="1447"/>
    <cellStyle name="표준 14 30" xfId="564"/>
    <cellStyle name="표준 14 4" xfId="565"/>
    <cellStyle name="표준 14 4 2" xfId="1448"/>
    <cellStyle name="표준 14 5" xfId="566"/>
    <cellStyle name="표준 14 5 2" xfId="1449"/>
    <cellStyle name="표준 14 6" xfId="567"/>
    <cellStyle name="표준 14 6 2" xfId="1450"/>
    <cellStyle name="표준 14 6 3" xfId="1451"/>
    <cellStyle name="표준 14 7" xfId="568"/>
    <cellStyle name="표준 14 7 2" xfId="1452"/>
    <cellStyle name="표준 14 8" xfId="569"/>
    <cellStyle name="표준 14 8 2" xfId="1453"/>
    <cellStyle name="표준 14 9" xfId="570"/>
    <cellStyle name="표준 14 9 2" xfId="1454"/>
    <cellStyle name="표준 15" xfId="1455"/>
    <cellStyle name="표준 15 10" xfId="1456"/>
    <cellStyle name="표준 15 2" xfId="1457"/>
    <cellStyle name="표준 15 2 2" xfId="1458"/>
    <cellStyle name="표준 15 3" xfId="1459"/>
    <cellStyle name="표준 15 3 2" xfId="1460"/>
    <cellStyle name="표준 15 4" xfId="1461"/>
    <cellStyle name="표준 15 7" xfId="1462"/>
    <cellStyle name="표준 15 8" xfId="1463"/>
    <cellStyle name="표준 15 9" xfId="1464"/>
    <cellStyle name="표준 16" xfId="571"/>
    <cellStyle name="표준 16 2" xfId="1465"/>
    <cellStyle name="표준 16 3" xfId="1466"/>
    <cellStyle name="표준 16 4" xfId="1467"/>
    <cellStyle name="표준 16 4 2" xfId="1468"/>
    <cellStyle name="표준 17" xfId="1469"/>
    <cellStyle name="표준 18" xfId="1470"/>
    <cellStyle name="표준 18 2" xfId="1471"/>
    <cellStyle name="표준 19" xfId="1472"/>
    <cellStyle name="표준 19 2" xfId="1473"/>
    <cellStyle name="표준 19 3" xfId="1474"/>
    <cellStyle name="표준 2" xfId="572"/>
    <cellStyle name="표준 2 10" xfId="573"/>
    <cellStyle name="표준 2 10 2" xfId="1475"/>
    <cellStyle name="표준 2 11" xfId="574"/>
    <cellStyle name="표준 2 11 2" xfId="1476"/>
    <cellStyle name="표준 2 11 3" xfId="1477"/>
    <cellStyle name="표준 2 12" xfId="575"/>
    <cellStyle name="표준 2 12 2" xfId="1478"/>
    <cellStyle name="표준 2 13" xfId="576"/>
    <cellStyle name="표준 2 13 2" xfId="1479"/>
    <cellStyle name="표준 2 14" xfId="577"/>
    <cellStyle name="표준 2 14 2" xfId="1480"/>
    <cellStyle name="표준 2 14 3" xfId="1481"/>
    <cellStyle name="표준 2 14 4" xfId="1482"/>
    <cellStyle name="표준 2 15" xfId="578"/>
    <cellStyle name="표준 2 15 2" xfId="1483"/>
    <cellStyle name="표준 2 15 3" xfId="1484"/>
    <cellStyle name="표준 2 16" xfId="579"/>
    <cellStyle name="표준 2 16 2" xfId="1485"/>
    <cellStyle name="표준 2 17" xfId="580"/>
    <cellStyle name="표준 2 17 2" xfId="1486"/>
    <cellStyle name="표준 2 18" xfId="581"/>
    <cellStyle name="표준 2 18 2" xfId="1487"/>
    <cellStyle name="표준 2 19" xfId="582"/>
    <cellStyle name="표준 2 19 2" xfId="1488"/>
    <cellStyle name="표준 2 2" xfId="583"/>
    <cellStyle name="표준 2 2 2" xfId="1489"/>
    <cellStyle name="표준 2 2 2 2" xfId="1490"/>
    <cellStyle name="표준 2 2 3" xfId="1491"/>
    <cellStyle name="표준 2 2 3 2" xfId="1492"/>
    <cellStyle name="표준 2 2 3 3" xfId="1493"/>
    <cellStyle name="표준 2 2 4" xfId="1494"/>
    <cellStyle name="표준 2 2 4 2" xfId="1495"/>
    <cellStyle name="표준 2 2 5" xfId="1496"/>
    <cellStyle name="표준 2 2 6" xfId="1497"/>
    <cellStyle name="표준 2 20" xfId="584"/>
    <cellStyle name="표준 2 20 2" xfId="1498"/>
    <cellStyle name="표준 2 20 3" xfId="1499"/>
    <cellStyle name="표준 2 21" xfId="585"/>
    <cellStyle name="표준 2 21 2" xfId="1500"/>
    <cellStyle name="표준 2 22" xfId="586"/>
    <cellStyle name="표준 2 22 2" xfId="1501"/>
    <cellStyle name="표준 2 23" xfId="587"/>
    <cellStyle name="표준 2 23 2" xfId="1502"/>
    <cellStyle name="표준 2 24" xfId="588"/>
    <cellStyle name="표준 2 24 2" xfId="1503"/>
    <cellStyle name="표준 2 25" xfId="589"/>
    <cellStyle name="표준 2 25 2" xfId="1504"/>
    <cellStyle name="표준 2 26" xfId="590"/>
    <cellStyle name="표준 2 26 2" xfId="1505"/>
    <cellStyle name="표준 2 27" xfId="591"/>
    <cellStyle name="표준 2 27 2" xfId="1506"/>
    <cellStyle name="표준 2 27 3" xfId="1507"/>
    <cellStyle name="표준 2 28" xfId="592"/>
    <cellStyle name="표준 2 28 2" xfId="1508"/>
    <cellStyle name="표준 2 29" xfId="593"/>
    <cellStyle name="표준 2 29 2" xfId="1509"/>
    <cellStyle name="표준 2 3" xfId="594"/>
    <cellStyle name="표준 2 3 2" xfId="1510"/>
    <cellStyle name="표준 2 3 3" xfId="1511"/>
    <cellStyle name="표준 2 30" xfId="595"/>
    <cellStyle name="표준 2 30 2" xfId="1512"/>
    <cellStyle name="표준 2 31" xfId="596"/>
    <cellStyle name="표준 2 31 2" xfId="1513"/>
    <cellStyle name="표준 2 32" xfId="597"/>
    <cellStyle name="표준 2 32 2" xfId="1514"/>
    <cellStyle name="표준 2 33" xfId="598"/>
    <cellStyle name="표준 2 33 2" xfId="1515"/>
    <cellStyle name="표준 2 34" xfId="599"/>
    <cellStyle name="표준 2 34 2" xfId="1516"/>
    <cellStyle name="표준 2 35" xfId="600"/>
    <cellStyle name="표준 2 35 2" xfId="1517"/>
    <cellStyle name="표준 2 36" xfId="601"/>
    <cellStyle name="표준 2 36 2" xfId="1518"/>
    <cellStyle name="표준 2 37" xfId="602"/>
    <cellStyle name="표준 2 37 2" xfId="1519"/>
    <cellStyle name="표준 2 37 3" xfId="1520"/>
    <cellStyle name="표준 2 38" xfId="603"/>
    <cellStyle name="표준 2 38 2" xfId="1521"/>
    <cellStyle name="표준 2 39" xfId="604"/>
    <cellStyle name="표준 2 39 2" xfId="1522"/>
    <cellStyle name="표준 2 4" xfId="605"/>
    <cellStyle name="표준 2 4 2" xfId="1523"/>
    <cellStyle name="표준 2 4 3" xfId="1524"/>
    <cellStyle name="표준 2 40" xfId="606"/>
    <cellStyle name="표준 2 40 2" xfId="1525"/>
    <cellStyle name="표준 2 41" xfId="607"/>
    <cellStyle name="표준 2 42" xfId="608"/>
    <cellStyle name="표준 2 43" xfId="1526"/>
    <cellStyle name="표준 2 5" xfId="609"/>
    <cellStyle name="표준 2 5 2" xfId="1527"/>
    <cellStyle name="표준 2 5 3" xfId="1528"/>
    <cellStyle name="표준 2 5 4" xfId="1529"/>
    <cellStyle name="표준 2 5 5" xfId="1530"/>
    <cellStyle name="표준 2 6" xfId="610"/>
    <cellStyle name="표준 2 6 2" xfId="1531"/>
    <cellStyle name="표준 2 6 3" xfId="1532"/>
    <cellStyle name="표준 2 7" xfId="611"/>
    <cellStyle name="표준 2 7 2" xfId="1533"/>
    <cellStyle name="표준 2 7 3" xfId="1534"/>
    <cellStyle name="표준 2 8" xfId="612"/>
    <cellStyle name="표준 2 8 2" xfId="1535"/>
    <cellStyle name="표준 2 9" xfId="613"/>
    <cellStyle name="표준 2 9 10" xfId="1536"/>
    <cellStyle name="표준 2 9 11" xfId="1537"/>
    <cellStyle name="표준 2 9 12" xfId="1538"/>
    <cellStyle name="표준 2 9 13" xfId="1539"/>
    <cellStyle name="표준 2 9 14" xfId="1540"/>
    <cellStyle name="표준 2 9 15" xfId="1541"/>
    <cellStyle name="표준 2 9 16" xfId="1542"/>
    <cellStyle name="표준 2 9 17" xfId="1543"/>
    <cellStyle name="표준 2 9 18" xfId="1544"/>
    <cellStyle name="표준 2 9 19" xfId="1545"/>
    <cellStyle name="표준 2 9 2" xfId="1546"/>
    <cellStyle name="표준 2 9 2 10" xfId="1547"/>
    <cellStyle name="표준 2 9 2 11" xfId="1548"/>
    <cellStyle name="표준 2 9 2 12" xfId="1549"/>
    <cellStyle name="표준 2 9 2 13" xfId="1550"/>
    <cellStyle name="표준 2 9 2 14" xfId="1551"/>
    <cellStyle name="표준 2 9 2 15" xfId="1552"/>
    <cellStyle name="표준 2 9 2 16" xfId="1553"/>
    <cellStyle name="표준 2 9 2 17" xfId="1554"/>
    <cellStyle name="표준 2 9 2 18" xfId="1555"/>
    <cellStyle name="표준 2 9 2 19" xfId="1556"/>
    <cellStyle name="표준 2 9 2 2" xfId="1557"/>
    <cellStyle name="표준 2 9 2 20" xfId="1558"/>
    <cellStyle name="표준 2 9 2 21" xfId="1559"/>
    <cellStyle name="표준 2 9 2 3" xfId="1560"/>
    <cellStyle name="표준 2 9 2 4" xfId="1561"/>
    <cellStyle name="표준 2 9 2 5" xfId="1562"/>
    <cellStyle name="표준 2 9 2 6" xfId="1563"/>
    <cellStyle name="표준 2 9 2 7" xfId="1564"/>
    <cellStyle name="표준 2 9 2 8" xfId="1565"/>
    <cellStyle name="표준 2 9 2 9" xfId="1566"/>
    <cellStyle name="표준 2 9 20" xfId="1567"/>
    <cellStyle name="표준 2 9 21" xfId="1568"/>
    <cellStyle name="표준 2 9 22" xfId="1569"/>
    <cellStyle name="표준 2 9 23" xfId="1570"/>
    <cellStyle name="표준 2 9 24" xfId="1571"/>
    <cellStyle name="표준 2 9 25" xfId="1572"/>
    <cellStyle name="표준 2 9 26" xfId="1573"/>
    <cellStyle name="표준 2 9 3" xfId="1574"/>
    <cellStyle name="표준 2 9 4" xfId="1575"/>
    <cellStyle name="표준 2 9 5" xfId="1576"/>
    <cellStyle name="표준 2 9 6" xfId="1577"/>
    <cellStyle name="표준 2 9 7" xfId="1578"/>
    <cellStyle name="표준 2 9 8" xfId="1579"/>
    <cellStyle name="표준 2 9 9" xfId="1580"/>
    <cellStyle name="표준 2_(청원군)붙임3(1~11월 배출업소 점검실적)" xfId="1581"/>
    <cellStyle name="표준 20" xfId="614"/>
    <cellStyle name="표준 20 2" xfId="1582"/>
    <cellStyle name="표준 20 3" xfId="1583"/>
    <cellStyle name="표준 20 4" xfId="1584"/>
    <cellStyle name="표준 21" xfId="1585"/>
    <cellStyle name="표준 21 2" xfId="1586"/>
    <cellStyle name="표준 22" xfId="615"/>
    <cellStyle name="표준 22 2" xfId="1587"/>
    <cellStyle name="표준 22 3" xfId="1588"/>
    <cellStyle name="표준 23" xfId="1589"/>
    <cellStyle name="표준 24" xfId="616"/>
    <cellStyle name="표준 25" xfId="1590"/>
    <cellStyle name="표준 26" xfId="617"/>
    <cellStyle name="표준 27" xfId="1591"/>
    <cellStyle name="표준 27 2" xfId="1592"/>
    <cellStyle name="표준 28" xfId="618"/>
    <cellStyle name="표준 29" xfId="619"/>
    <cellStyle name="표준 3" xfId="620"/>
    <cellStyle name="표준 3 10" xfId="621"/>
    <cellStyle name="표준 3 100" xfId="622"/>
    <cellStyle name="표준 3 101" xfId="623"/>
    <cellStyle name="표준 3 102" xfId="624"/>
    <cellStyle name="표준 3 103" xfId="1321"/>
    <cellStyle name="표준 3 104" xfId="1328"/>
    <cellStyle name="표준 3 11" xfId="625"/>
    <cellStyle name="표준 3 12" xfId="626"/>
    <cellStyle name="표준 3 13" xfId="627"/>
    <cellStyle name="표준 3 14" xfId="628"/>
    <cellStyle name="표준 3 15" xfId="629"/>
    <cellStyle name="표준 3 16" xfId="630"/>
    <cellStyle name="표준 3 17" xfId="631"/>
    <cellStyle name="표준 3 18" xfId="632"/>
    <cellStyle name="표준 3 19" xfId="633"/>
    <cellStyle name="표준 3 2" xfId="634"/>
    <cellStyle name="표준 3 2 10" xfId="635"/>
    <cellStyle name="표준 3 2 100" xfId="636"/>
    <cellStyle name="표준 3 2 101" xfId="637"/>
    <cellStyle name="표준 3 2 102" xfId="638"/>
    <cellStyle name="표준 3 2 11" xfId="639"/>
    <cellStyle name="표준 3 2 12" xfId="640"/>
    <cellStyle name="표준 3 2 13" xfId="641"/>
    <cellStyle name="표준 3 2 14" xfId="642"/>
    <cellStyle name="표준 3 2 15" xfId="643"/>
    <cellStyle name="표준 3 2 16" xfId="644"/>
    <cellStyle name="표준 3 2 17" xfId="645"/>
    <cellStyle name="표준 3 2 18" xfId="646"/>
    <cellStyle name="표준 3 2 19" xfId="647"/>
    <cellStyle name="표준 3 2 2" xfId="648"/>
    <cellStyle name="표준 3 2 20" xfId="649"/>
    <cellStyle name="표준 3 2 21" xfId="650"/>
    <cellStyle name="표준 3 2 22" xfId="651"/>
    <cellStyle name="표준 3 2 23" xfId="652"/>
    <cellStyle name="표준 3 2 24" xfId="653"/>
    <cellStyle name="표준 3 2 25" xfId="654"/>
    <cellStyle name="표준 3 2 26" xfId="655"/>
    <cellStyle name="표준 3 2 27" xfId="656"/>
    <cellStyle name="표준 3 2 28" xfId="657"/>
    <cellStyle name="표준 3 2 29" xfId="658"/>
    <cellStyle name="표준 3 2 3" xfId="659"/>
    <cellStyle name="표준 3 2 30" xfId="660"/>
    <cellStyle name="표준 3 2 31" xfId="661"/>
    <cellStyle name="표준 3 2 32" xfId="662"/>
    <cellStyle name="표준 3 2 33" xfId="663"/>
    <cellStyle name="표준 3 2 34" xfId="664"/>
    <cellStyle name="표준 3 2 35" xfId="665"/>
    <cellStyle name="표준 3 2 36" xfId="666"/>
    <cellStyle name="표준 3 2 37" xfId="667"/>
    <cellStyle name="표준 3 2 38" xfId="668"/>
    <cellStyle name="표준 3 2 39" xfId="669"/>
    <cellStyle name="표준 3 2 4" xfId="670"/>
    <cellStyle name="표준 3 2 40" xfId="671"/>
    <cellStyle name="표준 3 2 41" xfId="672"/>
    <cellStyle name="표준 3 2 42" xfId="673"/>
    <cellStyle name="표준 3 2 43" xfId="674"/>
    <cellStyle name="표준 3 2 44" xfId="675"/>
    <cellStyle name="표준 3 2 45" xfId="676"/>
    <cellStyle name="표준 3 2 46" xfId="677"/>
    <cellStyle name="표준 3 2 47" xfId="678"/>
    <cellStyle name="표준 3 2 48" xfId="679"/>
    <cellStyle name="표준 3 2 49" xfId="680"/>
    <cellStyle name="표준 3 2 5" xfId="681"/>
    <cellStyle name="표준 3 2 50" xfId="682"/>
    <cellStyle name="표준 3 2 51" xfId="683"/>
    <cellStyle name="표준 3 2 52" xfId="684"/>
    <cellStyle name="표준 3 2 53" xfId="685"/>
    <cellStyle name="표준 3 2 54" xfId="686"/>
    <cellStyle name="표준 3 2 55" xfId="687"/>
    <cellStyle name="표준 3 2 56" xfId="688"/>
    <cellStyle name="표준 3 2 57" xfId="689"/>
    <cellStyle name="표준 3 2 58" xfId="690"/>
    <cellStyle name="표준 3 2 59" xfId="691"/>
    <cellStyle name="표준 3 2 6" xfId="692"/>
    <cellStyle name="표준 3 2 60" xfId="693"/>
    <cellStyle name="표준 3 2 61" xfId="694"/>
    <cellStyle name="표준 3 2 62" xfId="695"/>
    <cellStyle name="표준 3 2 63" xfId="696"/>
    <cellStyle name="표준 3 2 64" xfId="697"/>
    <cellStyle name="표준 3 2 65" xfId="698"/>
    <cellStyle name="표준 3 2 66" xfId="699"/>
    <cellStyle name="표준 3 2 67" xfId="700"/>
    <cellStyle name="표준 3 2 68" xfId="701"/>
    <cellStyle name="표준 3 2 69" xfId="702"/>
    <cellStyle name="표준 3 2 7" xfId="703"/>
    <cellStyle name="표준 3 2 70" xfId="704"/>
    <cellStyle name="표준 3 2 71" xfId="705"/>
    <cellStyle name="표준 3 2 72" xfId="706"/>
    <cellStyle name="표준 3 2 73" xfId="707"/>
    <cellStyle name="표준 3 2 74" xfId="708"/>
    <cellStyle name="표준 3 2 75" xfId="709"/>
    <cellStyle name="표준 3 2 76" xfId="710"/>
    <cellStyle name="표준 3 2 77" xfId="711"/>
    <cellStyle name="표준 3 2 78" xfId="712"/>
    <cellStyle name="표준 3 2 79" xfId="713"/>
    <cellStyle name="표준 3 2 8" xfId="714"/>
    <cellStyle name="표준 3 2 80" xfId="715"/>
    <cellStyle name="표준 3 2 81" xfId="716"/>
    <cellStyle name="표준 3 2 82" xfId="717"/>
    <cellStyle name="표준 3 2 83" xfId="718"/>
    <cellStyle name="표준 3 2 84" xfId="719"/>
    <cellStyle name="표준 3 2 85" xfId="720"/>
    <cellStyle name="표준 3 2 86" xfId="721"/>
    <cellStyle name="표준 3 2 87" xfId="722"/>
    <cellStyle name="표준 3 2 88" xfId="723"/>
    <cellStyle name="표준 3 2 89" xfId="724"/>
    <cellStyle name="표준 3 2 9" xfId="725"/>
    <cellStyle name="표준 3 2 90" xfId="726"/>
    <cellStyle name="표준 3 2 91" xfId="727"/>
    <cellStyle name="표준 3 2 92" xfId="728"/>
    <cellStyle name="표준 3 2 93" xfId="729"/>
    <cellStyle name="표준 3 2 94" xfId="730"/>
    <cellStyle name="표준 3 2 95" xfId="731"/>
    <cellStyle name="표준 3 2 96" xfId="732"/>
    <cellStyle name="표준 3 2 97" xfId="733"/>
    <cellStyle name="표준 3 2 98" xfId="734"/>
    <cellStyle name="표준 3 2 99" xfId="735"/>
    <cellStyle name="표준 3 20" xfId="736"/>
    <cellStyle name="표준 3 21" xfId="737"/>
    <cellStyle name="표준 3 22" xfId="738"/>
    <cellStyle name="표준 3 23" xfId="739"/>
    <cellStyle name="표준 3 24" xfId="740"/>
    <cellStyle name="표준 3 25" xfId="741"/>
    <cellStyle name="표준 3 26" xfId="742"/>
    <cellStyle name="표준 3 27" xfId="743"/>
    <cellStyle name="표준 3 28" xfId="744"/>
    <cellStyle name="표준 3 29" xfId="745"/>
    <cellStyle name="표준 3 3" xfId="746"/>
    <cellStyle name="표준 3 30" xfId="747"/>
    <cellStyle name="표준 3 31" xfId="748"/>
    <cellStyle name="표준 3 32" xfId="749"/>
    <cellStyle name="표준 3 33" xfId="750"/>
    <cellStyle name="표준 3 34" xfId="751"/>
    <cellStyle name="표준 3 35" xfId="752"/>
    <cellStyle name="표준 3 36" xfId="753"/>
    <cellStyle name="표준 3 37" xfId="754"/>
    <cellStyle name="표준 3 38" xfId="755"/>
    <cellStyle name="표준 3 39" xfId="756"/>
    <cellStyle name="표준 3 4" xfId="757"/>
    <cellStyle name="표준 3 40" xfId="758"/>
    <cellStyle name="표준 3 41" xfId="759"/>
    <cellStyle name="표준 3 42" xfId="760"/>
    <cellStyle name="표준 3 43" xfId="761"/>
    <cellStyle name="표준 3 44" xfId="762"/>
    <cellStyle name="표준 3 45" xfId="763"/>
    <cellStyle name="표준 3 46" xfId="764"/>
    <cellStyle name="표준 3 47" xfId="765"/>
    <cellStyle name="표준 3 48" xfId="766"/>
    <cellStyle name="표준 3 49" xfId="767"/>
    <cellStyle name="표준 3 5" xfId="768"/>
    <cellStyle name="표준 3 5 2" xfId="1593"/>
    <cellStyle name="표준 3 50" xfId="769"/>
    <cellStyle name="표준 3 51" xfId="770"/>
    <cellStyle name="표준 3 52" xfId="771"/>
    <cellStyle name="표준 3 53" xfId="772"/>
    <cellStyle name="표준 3 54" xfId="773"/>
    <cellStyle name="표준 3 55" xfId="774"/>
    <cellStyle name="표준 3 56" xfId="775"/>
    <cellStyle name="표준 3 57" xfId="776"/>
    <cellStyle name="표준 3 58" xfId="777"/>
    <cellStyle name="표준 3 59" xfId="778"/>
    <cellStyle name="표준 3 6" xfId="779"/>
    <cellStyle name="표준 3 60" xfId="780"/>
    <cellStyle name="표준 3 61" xfId="781"/>
    <cellStyle name="표준 3 62" xfId="782"/>
    <cellStyle name="표준 3 63" xfId="783"/>
    <cellStyle name="표준 3 64" xfId="784"/>
    <cellStyle name="표준 3 65" xfId="785"/>
    <cellStyle name="표준 3 66" xfId="786"/>
    <cellStyle name="표준 3 67" xfId="787"/>
    <cellStyle name="표준 3 68" xfId="788"/>
    <cellStyle name="표준 3 69" xfId="789"/>
    <cellStyle name="표준 3 7" xfId="790"/>
    <cellStyle name="표준 3 70" xfId="791"/>
    <cellStyle name="표준 3 71" xfId="792"/>
    <cellStyle name="표준 3 72" xfId="793"/>
    <cellStyle name="표준 3 73" xfId="794"/>
    <cellStyle name="표준 3 74" xfId="795"/>
    <cellStyle name="표준 3 75" xfId="796"/>
    <cellStyle name="표준 3 76" xfId="797"/>
    <cellStyle name="표준 3 77" xfId="798"/>
    <cellStyle name="표준 3 78" xfId="799"/>
    <cellStyle name="표준 3 79" xfId="800"/>
    <cellStyle name="표준 3 8" xfId="801"/>
    <cellStyle name="표준 3 80" xfId="802"/>
    <cellStyle name="표준 3 81" xfId="803"/>
    <cellStyle name="표준 3 82" xfId="804"/>
    <cellStyle name="표준 3 83" xfId="805"/>
    <cellStyle name="표준 3 84" xfId="806"/>
    <cellStyle name="표준 3 85" xfId="807"/>
    <cellStyle name="표준 3 86" xfId="808"/>
    <cellStyle name="표준 3 87" xfId="809"/>
    <cellStyle name="표준 3 88" xfId="810"/>
    <cellStyle name="표준 3 89" xfId="811"/>
    <cellStyle name="표준 3 9" xfId="812"/>
    <cellStyle name="표준 3 90" xfId="813"/>
    <cellStyle name="표준 3 91" xfId="814"/>
    <cellStyle name="표준 3 92" xfId="815"/>
    <cellStyle name="표준 3 93" xfId="816"/>
    <cellStyle name="표준 3 94" xfId="817"/>
    <cellStyle name="표준 3 95" xfId="818"/>
    <cellStyle name="표준 3 96" xfId="819"/>
    <cellStyle name="표준 3 97" xfId="820"/>
    <cellStyle name="표준 3 98" xfId="821"/>
    <cellStyle name="표준 3 99" xfId="822"/>
    <cellStyle name="표준 3_(청원군)붙임3(1~11월 배출업소 점검실적)" xfId="1594"/>
    <cellStyle name="표준 30" xfId="823"/>
    <cellStyle name="표준 31" xfId="824"/>
    <cellStyle name="표준 32" xfId="1595"/>
    <cellStyle name="표준 33" xfId="1596"/>
    <cellStyle name="표준 33 2" xfId="1597"/>
    <cellStyle name="표준 34" xfId="1598"/>
    <cellStyle name="표준 34 2" xfId="1599"/>
    <cellStyle name="표준 35" xfId="1600"/>
    <cellStyle name="표준 35 2" xfId="1601"/>
    <cellStyle name="표준 35 3" xfId="1602"/>
    <cellStyle name="표준 36" xfId="1603"/>
    <cellStyle name="표준 37" xfId="1604"/>
    <cellStyle name="표준 37 2" xfId="1605"/>
    <cellStyle name="표준 38" xfId="1606"/>
    <cellStyle name="표준 38 2" xfId="1607"/>
    <cellStyle name="표준 39" xfId="1608"/>
    <cellStyle name="표준 39 2" xfId="1609"/>
    <cellStyle name="표준 4" xfId="825"/>
    <cellStyle name="표준 4 10" xfId="826"/>
    <cellStyle name="표준 4 100" xfId="827"/>
    <cellStyle name="표준 4 101" xfId="828"/>
    <cellStyle name="표준 4 102" xfId="829"/>
    <cellStyle name="표준 4 103" xfId="1610"/>
    <cellStyle name="표준 4 11" xfId="830"/>
    <cellStyle name="표준 4 12" xfId="831"/>
    <cellStyle name="표준 4 13" xfId="832"/>
    <cellStyle name="표준 4 14" xfId="833"/>
    <cellStyle name="표준 4 15" xfId="834"/>
    <cellStyle name="표준 4 16" xfId="835"/>
    <cellStyle name="표준 4 17" xfId="836"/>
    <cellStyle name="표준 4 18" xfId="837"/>
    <cellStyle name="표준 4 19" xfId="838"/>
    <cellStyle name="표준 4 2" xfId="839"/>
    <cellStyle name="표준 4 2 2" xfId="1611"/>
    <cellStyle name="표준 4 2 2 2" xfId="1612"/>
    <cellStyle name="표준 4 20" xfId="840"/>
    <cellStyle name="표준 4 21" xfId="841"/>
    <cellStyle name="표준 4 22" xfId="842"/>
    <cellStyle name="표준 4 23" xfId="843"/>
    <cellStyle name="표준 4 24" xfId="844"/>
    <cellStyle name="표준 4 25" xfId="845"/>
    <cellStyle name="표준 4 26" xfId="846"/>
    <cellStyle name="표준 4 27" xfId="847"/>
    <cellStyle name="표준 4 28" xfId="848"/>
    <cellStyle name="표준 4 29" xfId="849"/>
    <cellStyle name="표준 4 3" xfId="850"/>
    <cellStyle name="표준 4 3 2" xfId="1613"/>
    <cellStyle name="표준 4 3 3" xfId="1614"/>
    <cellStyle name="표준 4 30" xfId="851"/>
    <cellStyle name="표준 4 31" xfId="852"/>
    <cellStyle name="표준 4 32" xfId="853"/>
    <cellStyle name="표준 4 33" xfId="854"/>
    <cellStyle name="표준 4 34" xfId="855"/>
    <cellStyle name="표준 4 35" xfId="856"/>
    <cellStyle name="표준 4 36" xfId="857"/>
    <cellStyle name="표준 4 37" xfId="858"/>
    <cellStyle name="표준 4 38" xfId="859"/>
    <cellStyle name="표준 4 39" xfId="860"/>
    <cellStyle name="표준 4 4" xfId="861"/>
    <cellStyle name="표준 4 4 2" xfId="1615"/>
    <cellStyle name="표준 4 40" xfId="862"/>
    <cellStyle name="표준 4 41" xfId="863"/>
    <cellStyle name="표준 4 42" xfId="864"/>
    <cellStyle name="표준 4 43" xfId="865"/>
    <cellStyle name="표준 4 44" xfId="866"/>
    <cellStyle name="표준 4 45" xfId="867"/>
    <cellStyle name="표준 4 46" xfId="868"/>
    <cellStyle name="표준 4 47" xfId="869"/>
    <cellStyle name="표준 4 48" xfId="870"/>
    <cellStyle name="표준 4 49" xfId="871"/>
    <cellStyle name="표준 4 5" xfId="872"/>
    <cellStyle name="표준 4 50" xfId="873"/>
    <cellStyle name="표준 4 51" xfId="874"/>
    <cellStyle name="표준 4 52" xfId="875"/>
    <cellStyle name="표준 4 53" xfId="876"/>
    <cellStyle name="표준 4 54" xfId="877"/>
    <cellStyle name="표준 4 55" xfId="878"/>
    <cellStyle name="표준 4 56" xfId="879"/>
    <cellStyle name="표준 4 57" xfId="880"/>
    <cellStyle name="표준 4 58" xfId="881"/>
    <cellStyle name="표준 4 59" xfId="882"/>
    <cellStyle name="표준 4 6" xfId="883"/>
    <cellStyle name="표준 4 6 2" xfId="1616"/>
    <cellStyle name="표준 4 60" xfId="884"/>
    <cellStyle name="표준 4 61" xfId="885"/>
    <cellStyle name="표준 4 62" xfId="886"/>
    <cellStyle name="표준 4 63" xfId="887"/>
    <cellStyle name="표준 4 64" xfId="888"/>
    <cellStyle name="표준 4 65" xfId="889"/>
    <cellStyle name="표준 4 66" xfId="890"/>
    <cellStyle name="표준 4 67" xfId="891"/>
    <cellStyle name="표준 4 68" xfId="892"/>
    <cellStyle name="표준 4 69" xfId="893"/>
    <cellStyle name="표준 4 7" xfId="894"/>
    <cellStyle name="표준 4 70" xfId="895"/>
    <cellStyle name="표준 4 71" xfId="896"/>
    <cellStyle name="표준 4 72" xfId="897"/>
    <cellStyle name="표준 4 73" xfId="898"/>
    <cellStyle name="표준 4 74" xfId="899"/>
    <cellStyle name="표준 4 75" xfId="900"/>
    <cellStyle name="표준 4 76" xfId="901"/>
    <cellStyle name="표준 4 77" xfId="902"/>
    <cellStyle name="표준 4 78" xfId="903"/>
    <cellStyle name="표준 4 79" xfId="904"/>
    <cellStyle name="표준 4 8" xfId="905"/>
    <cellStyle name="표준 4 80" xfId="906"/>
    <cellStyle name="표준 4 81" xfId="907"/>
    <cellStyle name="표준 4 82" xfId="908"/>
    <cellStyle name="표준 4 83" xfId="909"/>
    <cellStyle name="표준 4 84" xfId="910"/>
    <cellStyle name="표준 4 85" xfId="911"/>
    <cellStyle name="표준 4 86" xfId="912"/>
    <cellStyle name="표준 4 87" xfId="913"/>
    <cellStyle name="표준 4 88" xfId="914"/>
    <cellStyle name="표준 4 89" xfId="915"/>
    <cellStyle name="표준 4 9" xfId="916"/>
    <cellStyle name="표준 4 90" xfId="917"/>
    <cellStyle name="표준 4 91" xfId="918"/>
    <cellStyle name="표준 4 92" xfId="919"/>
    <cellStyle name="표준 4 93" xfId="920"/>
    <cellStyle name="표준 4 94" xfId="921"/>
    <cellStyle name="표준 4 95" xfId="922"/>
    <cellStyle name="표준 4 96" xfId="923"/>
    <cellStyle name="표준 4 97" xfId="924"/>
    <cellStyle name="표준 4 98" xfId="925"/>
    <cellStyle name="표준 4 99" xfId="926"/>
    <cellStyle name="표준 40" xfId="1617"/>
    <cellStyle name="표준 40 2" xfId="1618"/>
    <cellStyle name="표준 41" xfId="1619"/>
    <cellStyle name="표준 41 2" xfId="1620"/>
    <cellStyle name="표준 42" xfId="1621"/>
    <cellStyle name="표준 42 2" xfId="1622"/>
    <cellStyle name="표준 43" xfId="1623"/>
    <cellStyle name="표준 44" xfId="1624"/>
    <cellStyle name="표준 45" xfId="1625"/>
    <cellStyle name="표준 46" xfId="1626"/>
    <cellStyle name="표준 47" xfId="1627"/>
    <cellStyle name="표준 47 2" xfId="1628"/>
    <cellStyle name="표준 48" xfId="1629"/>
    <cellStyle name="표준 49" xfId="1630"/>
    <cellStyle name="표준 5" xfId="927"/>
    <cellStyle name="표준 5 10" xfId="928"/>
    <cellStyle name="표준 5 100" xfId="929"/>
    <cellStyle name="표준 5 101" xfId="930"/>
    <cellStyle name="표준 5 102" xfId="931"/>
    <cellStyle name="표준 5 103" xfId="1631"/>
    <cellStyle name="표준 5 11" xfId="932"/>
    <cellStyle name="표준 5 12" xfId="933"/>
    <cellStyle name="표준 5 13" xfId="934"/>
    <cellStyle name="표준 5 13 2" xfId="1632"/>
    <cellStyle name="표준 5 14" xfId="935"/>
    <cellStyle name="표준 5 15" xfId="936"/>
    <cellStyle name="표준 5 15 2" xfId="1633"/>
    <cellStyle name="표준 5 16" xfId="937"/>
    <cellStyle name="표준 5 17" xfId="938"/>
    <cellStyle name="표준 5 18" xfId="939"/>
    <cellStyle name="표준 5 19" xfId="940"/>
    <cellStyle name="표준 5 2" xfId="941"/>
    <cellStyle name="표준 5 2 2" xfId="1634"/>
    <cellStyle name="표준 5 20" xfId="942"/>
    <cellStyle name="표준 5 21" xfId="943"/>
    <cellStyle name="표준 5 22" xfId="944"/>
    <cellStyle name="표준 5 23" xfId="945"/>
    <cellStyle name="표준 5 24" xfId="946"/>
    <cellStyle name="표준 5 25" xfId="947"/>
    <cellStyle name="표준 5 26" xfId="948"/>
    <cellStyle name="표준 5 27" xfId="949"/>
    <cellStyle name="표준 5 28" xfId="950"/>
    <cellStyle name="표준 5 29" xfId="951"/>
    <cellStyle name="표준 5 3" xfId="952"/>
    <cellStyle name="표준 5 30" xfId="953"/>
    <cellStyle name="표준 5 31" xfId="954"/>
    <cellStyle name="표준 5 32" xfId="955"/>
    <cellStyle name="표준 5 33" xfId="956"/>
    <cellStyle name="표준 5 34" xfId="957"/>
    <cellStyle name="표준 5 35" xfId="958"/>
    <cellStyle name="표준 5 36" xfId="959"/>
    <cellStyle name="표준 5 37" xfId="960"/>
    <cellStyle name="표준 5 38" xfId="961"/>
    <cellStyle name="표준 5 39" xfId="962"/>
    <cellStyle name="표준 5 4" xfId="963"/>
    <cellStyle name="표준 5 40" xfId="964"/>
    <cellStyle name="표준 5 41" xfId="965"/>
    <cellStyle name="표준 5 42" xfId="966"/>
    <cellStyle name="표준 5 43" xfId="967"/>
    <cellStyle name="표준 5 44" xfId="968"/>
    <cellStyle name="표준 5 45" xfId="969"/>
    <cellStyle name="표준 5 46" xfId="970"/>
    <cellStyle name="표준 5 47" xfId="971"/>
    <cellStyle name="표준 5 48" xfId="972"/>
    <cellStyle name="표준 5 49" xfId="973"/>
    <cellStyle name="표준 5 5" xfId="974"/>
    <cellStyle name="표준 5 50" xfId="975"/>
    <cellStyle name="표준 5 51" xfId="976"/>
    <cellStyle name="표준 5 52" xfId="977"/>
    <cellStyle name="표준 5 53" xfId="978"/>
    <cellStyle name="표준 5 54" xfId="979"/>
    <cellStyle name="표준 5 55" xfId="980"/>
    <cellStyle name="표준 5 56" xfId="981"/>
    <cellStyle name="표준 5 57" xfId="982"/>
    <cellStyle name="표준 5 58" xfId="983"/>
    <cellStyle name="표준 5 59" xfId="984"/>
    <cellStyle name="표준 5 6" xfId="985"/>
    <cellStyle name="표준 5 60" xfId="986"/>
    <cellStyle name="표준 5 61" xfId="987"/>
    <cellStyle name="표준 5 62" xfId="988"/>
    <cellStyle name="표준 5 63" xfId="989"/>
    <cellStyle name="표준 5 64" xfId="990"/>
    <cellStyle name="표준 5 65" xfId="991"/>
    <cellStyle name="표준 5 66" xfId="992"/>
    <cellStyle name="표준 5 67" xfId="993"/>
    <cellStyle name="표준 5 68" xfId="994"/>
    <cellStyle name="표준 5 69" xfId="995"/>
    <cellStyle name="표준 5 7" xfId="996"/>
    <cellStyle name="표준 5 7 2" xfId="1635"/>
    <cellStyle name="표준 5 7 3" xfId="1636"/>
    <cellStyle name="표준 5 7 4" xfId="1637"/>
    <cellStyle name="표준 5 70" xfId="997"/>
    <cellStyle name="표준 5 71" xfId="998"/>
    <cellStyle name="표준 5 72" xfId="999"/>
    <cellStyle name="표준 5 73" xfId="1000"/>
    <cellStyle name="표준 5 74" xfId="1001"/>
    <cellStyle name="표준 5 75" xfId="1002"/>
    <cellStyle name="표준 5 76" xfId="1003"/>
    <cellStyle name="표준 5 77" xfId="1004"/>
    <cellStyle name="표준 5 78" xfId="1005"/>
    <cellStyle name="표준 5 79" xfId="1006"/>
    <cellStyle name="표준 5 8" xfId="1007"/>
    <cellStyle name="표준 5 80" xfId="1008"/>
    <cellStyle name="표준 5 81" xfId="1009"/>
    <cellStyle name="표준 5 82" xfId="1010"/>
    <cellStyle name="표준 5 83" xfId="1011"/>
    <cellStyle name="표준 5 84" xfId="1012"/>
    <cellStyle name="표준 5 85" xfId="1013"/>
    <cellStyle name="표준 5 86" xfId="1014"/>
    <cellStyle name="표준 5 87" xfId="1015"/>
    <cellStyle name="표준 5 88" xfId="1016"/>
    <cellStyle name="표준 5 89" xfId="1017"/>
    <cellStyle name="표준 5 9" xfId="1018"/>
    <cellStyle name="표준 5 90" xfId="1019"/>
    <cellStyle name="표준 5 91" xfId="1020"/>
    <cellStyle name="표준 5 92" xfId="1021"/>
    <cellStyle name="표준 5 93" xfId="1022"/>
    <cellStyle name="표준 5 94" xfId="1023"/>
    <cellStyle name="표준 5 95" xfId="1024"/>
    <cellStyle name="표준 5 96" xfId="1025"/>
    <cellStyle name="표준 5 97" xfId="1026"/>
    <cellStyle name="표준 5 98" xfId="1027"/>
    <cellStyle name="표준 5 99" xfId="1028"/>
    <cellStyle name="표준 50" xfId="1638"/>
    <cellStyle name="표준 51" xfId="1639"/>
    <cellStyle name="표준 52" xfId="1640"/>
    <cellStyle name="표준 53" xfId="1641"/>
    <cellStyle name="표준 54" xfId="1642"/>
    <cellStyle name="표준 55" xfId="1643"/>
    <cellStyle name="표준 56" xfId="1644"/>
    <cellStyle name="표준 57" xfId="1645"/>
    <cellStyle name="표준 58" xfId="1646"/>
    <cellStyle name="표준 59" xfId="1647"/>
    <cellStyle name="표준 6" xfId="1029"/>
    <cellStyle name="표준 6 10" xfId="1030"/>
    <cellStyle name="표준 6 100" xfId="1031"/>
    <cellStyle name="표준 6 101" xfId="1032"/>
    <cellStyle name="표준 6 102" xfId="1033"/>
    <cellStyle name="표준 6 103" xfId="1648"/>
    <cellStyle name="표준 6 11" xfId="1034"/>
    <cellStyle name="표준 6 12" xfId="1035"/>
    <cellStyle name="표준 6 13" xfId="1036"/>
    <cellStyle name="표준 6 13 2" xfId="1649"/>
    <cellStyle name="표준 6 14" xfId="1037"/>
    <cellStyle name="표준 6 15" xfId="1038"/>
    <cellStyle name="표준 6 15 2" xfId="1650"/>
    <cellStyle name="표준 6 16" xfId="1039"/>
    <cellStyle name="표준 6 17" xfId="1040"/>
    <cellStyle name="표준 6 18" xfId="1041"/>
    <cellStyle name="표준 6 19" xfId="1042"/>
    <cellStyle name="표준 6 2" xfId="1043"/>
    <cellStyle name="표준 6 20" xfId="1044"/>
    <cellStyle name="표준 6 21" xfId="1045"/>
    <cellStyle name="표준 6 22" xfId="1046"/>
    <cellStyle name="표준 6 23" xfId="1047"/>
    <cellStyle name="표준 6 24" xfId="1048"/>
    <cellStyle name="표준 6 25" xfId="1049"/>
    <cellStyle name="표준 6 26" xfId="1050"/>
    <cellStyle name="표준 6 27" xfId="1051"/>
    <cellStyle name="표준 6 28" xfId="1052"/>
    <cellStyle name="표준 6 29" xfId="1053"/>
    <cellStyle name="표준 6 3" xfId="1054"/>
    <cellStyle name="표준 6 30" xfId="1055"/>
    <cellStyle name="표준 6 31" xfId="1056"/>
    <cellStyle name="표준 6 32" xfId="1057"/>
    <cellStyle name="표준 6 33" xfId="1058"/>
    <cellStyle name="표준 6 34" xfId="1059"/>
    <cellStyle name="표준 6 35" xfId="1060"/>
    <cellStyle name="표준 6 36" xfId="1061"/>
    <cellStyle name="표준 6 37" xfId="1062"/>
    <cellStyle name="표준 6 38" xfId="1063"/>
    <cellStyle name="표준 6 39" xfId="1064"/>
    <cellStyle name="표준 6 4" xfId="1065"/>
    <cellStyle name="표준 6 40" xfId="1066"/>
    <cellStyle name="표준 6 41" xfId="1067"/>
    <cellStyle name="표준 6 42" xfId="1068"/>
    <cellStyle name="표준 6 43" xfId="1069"/>
    <cellStyle name="표준 6 44" xfId="1070"/>
    <cellStyle name="표준 6 45" xfId="1071"/>
    <cellStyle name="표준 6 46" xfId="1072"/>
    <cellStyle name="표준 6 47" xfId="1073"/>
    <cellStyle name="표준 6 48" xfId="1074"/>
    <cellStyle name="표준 6 49" xfId="1075"/>
    <cellStyle name="표준 6 5" xfId="1076"/>
    <cellStyle name="표준 6 50" xfId="1077"/>
    <cellStyle name="표준 6 51" xfId="1078"/>
    <cellStyle name="표준 6 52" xfId="1079"/>
    <cellStyle name="표준 6 53" xfId="1080"/>
    <cellStyle name="표준 6 54" xfId="1081"/>
    <cellStyle name="표준 6 55" xfId="1082"/>
    <cellStyle name="표준 6 56" xfId="1083"/>
    <cellStyle name="표준 6 57" xfId="1084"/>
    <cellStyle name="표준 6 58" xfId="1085"/>
    <cellStyle name="표준 6 59" xfId="1086"/>
    <cellStyle name="표준 6 6" xfId="1087"/>
    <cellStyle name="표준 6 60" xfId="1088"/>
    <cellStyle name="표준 6 61" xfId="1089"/>
    <cellStyle name="표준 6 62" xfId="1090"/>
    <cellStyle name="표준 6 63" xfId="1091"/>
    <cellStyle name="표준 6 64" xfId="1092"/>
    <cellStyle name="표준 6 65" xfId="1093"/>
    <cellStyle name="표준 6 66" xfId="1094"/>
    <cellStyle name="표준 6 67" xfId="1095"/>
    <cellStyle name="표준 6 68" xfId="1096"/>
    <cellStyle name="표준 6 69" xfId="1097"/>
    <cellStyle name="표준 6 7" xfId="1098"/>
    <cellStyle name="표준 6 7 2" xfId="1651"/>
    <cellStyle name="표준 6 7 3" xfId="1652"/>
    <cellStyle name="표준 6 7 4" xfId="1653"/>
    <cellStyle name="표준 6 7 5" xfId="1654"/>
    <cellStyle name="표준 6 70" xfId="1099"/>
    <cellStyle name="표준 6 71" xfId="1100"/>
    <cellStyle name="표준 6 72" xfId="1101"/>
    <cellStyle name="표준 6 73" xfId="1102"/>
    <cellStyle name="표준 6 74" xfId="1103"/>
    <cellStyle name="표준 6 75" xfId="1104"/>
    <cellStyle name="표준 6 76" xfId="1105"/>
    <cellStyle name="표준 6 77" xfId="1106"/>
    <cellStyle name="표준 6 78" xfId="1107"/>
    <cellStyle name="표준 6 79" xfId="1108"/>
    <cellStyle name="표준 6 8" xfId="1109"/>
    <cellStyle name="표준 6 80" xfId="1110"/>
    <cellStyle name="표준 6 81" xfId="1111"/>
    <cellStyle name="표준 6 82" xfId="1112"/>
    <cellStyle name="표준 6 83" xfId="1113"/>
    <cellStyle name="표준 6 84" xfId="1114"/>
    <cellStyle name="표준 6 85" xfId="1115"/>
    <cellStyle name="표준 6 86" xfId="1116"/>
    <cellStyle name="표준 6 87" xfId="1117"/>
    <cellStyle name="표준 6 88" xfId="1118"/>
    <cellStyle name="표준 6 89" xfId="1119"/>
    <cellStyle name="표준 6 9" xfId="1120"/>
    <cellStyle name="표준 6 90" xfId="1121"/>
    <cellStyle name="표준 6 91" xfId="1122"/>
    <cellStyle name="표준 6 92" xfId="1123"/>
    <cellStyle name="표준 6 93" xfId="1124"/>
    <cellStyle name="표준 6 94" xfId="1125"/>
    <cellStyle name="표준 6 95" xfId="1126"/>
    <cellStyle name="표준 6 96" xfId="1127"/>
    <cellStyle name="표준 6 97" xfId="1128"/>
    <cellStyle name="표준 6 98" xfId="1129"/>
    <cellStyle name="표준 6 99" xfId="1130"/>
    <cellStyle name="표준 60" xfId="1655"/>
    <cellStyle name="표준 65" xfId="1656"/>
    <cellStyle name="표준 7" xfId="1131"/>
    <cellStyle name="표준 7 10" xfId="1132"/>
    <cellStyle name="표준 7 100" xfId="1133"/>
    <cellStyle name="표준 7 101" xfId="1134"/>
    <cellStyle name="표준 7 102" xfId="1135"/>
    <cellStyle name="표준 7 103" xfId="1657"/>
    <cellStyle name="표준 7 105" xfId="1709"/>
    <cellStyle name="표준 7 11" xfId="1136"/>
    <cellStyle name="표준 7 12" xfId="1137"/>
    <cellStyle name="표준 7 13" xfId="1138"/>
    <cellStyle name="표준 7 13 2" xfId="1658"/>
    <cellStyle name="표준 7 14" xfId="1139"/>
    <cellStyle name="표준 7 15" xfId="1140"/>
    <cellStyle name="표준 7 15 2" xfId="1659"/>
    <cellStyle name="표준 7 16" xfId="1141"/>
    <cellStyle name="표준 7 17" xfId="1142"/>
    <cellStyle name="표준 7 18" xfId="1143"/>
    <cellStyle name="표준 7 19" xfId="1144"/>
    <cellStyle name="표준 7 2" xfId="1145"/>
    <cellStyle name="표준 7 20" xfId="1146"/>
    <cellStyle name="표준 7 21" xfId="1147"/>
    <cellStyle name="표준 7 22" xfId="1148"/>
    <cellStyle name="표준 7 23" xfId="1149"/>
    <cellStyle name="표준 7 24" xfId="1150"/>
    <cellStyle name="표준 7 25" xfId="1151"/>
    <cellStyle name="표준 7 26" xfId="1152"/>
    <cellStyle name="표준 7 27" xfId="1153"/>
    <cellStyle name="표준 7 28" xfId="1154"/>
    <cellStyle name="표준 7 29" xfId="1155"/>
    <cellStyle name="표준 7 3" xfId="1156"/>
    <cellStyle name="표준 7 30" xfId="1157"/>
    <cellStyle name="표준 7 31" xfId="1158"/>
    <cellStyle name="표준 7 32" xfId="1159"/>
    <cellStyle name="표준 7 33" xfId="1160"/>
    <cellStyle name="표준 7 34" xfId="1161"/>
    <cellStyle name="표준 7 35" xfId="1162"/>
    <cellStyle name="표준 7 36" xfId="1163"/>
    <cellStyle name="표준 7 37" xfId="1164"/>
    <cellStyle name="표준 7 38" xfId="1165"/>
    <cellStyle name="표준 7 39" xfId="1166"/>
    <cellStyle name="표준 7 4" xfId="1167"/>
    <cellStyle name="표준 7 40" xfId="1168"/>
    <cellStyle name="표준 7 41" xfId="1169"/>
    <cellStyle name="표준 7 42" xfId="1170"/>
    <cellStyle name="표준 7 43" xfId="1171"/>
    <cellStyle name="표준 7 44" xfId="1172"/>
    <cellStyle name="표준 7 45" xfId="1173"/>
    <cellStyle name="표준 7 46" xfId="1174"/>
    <cellStyle name="표준 7 47" xfId="1175"/>
    <cellStyle name="표준 7 48" xfId="1176"/>
    <cellStyle name="표준 7 49" xfId="1177"/>
    <cellStyle name="표준 7 5" xfId="1178"/>
    <cellStyle name="표준 7 50" xfId="1179"/>
    <cellStyle name="표준 7 51" xfId="1180"/>
    <cellStyle name="표준 7 52" xfId="1181"/>
    <cellStyle name="표준 7 53" xfId="1182"/>
    <cellStyle name="표준 7 54" xfId="1183"/>
    <cellStyle name="표준 7 55" xfId="1184"/>
    <cellStyle name="표준 7 56" xfId="1185"/>
    <cellStyle name="표준 7 57" xfId="1186"/>
    <cellStyle name="표준 7 58" xfId="1187"/>
    <cellStyle name="표준 7 59" xfId="1188"/>
    <cellStyle name="표준 7 6" xfId="1189"/>
    <cellStyle name="표준 7 60" xfId="1190"/>
    <cellStyle name="표준 7 61" xfId="1191"/>
    <cellStyle name="표준 7 62" xfId="1192"/>
    <cellStyle name="표준 7 63" xfId="1193"/>
    <cellStyle name="표준 7 64" xfId="1194"/>
    <cellStyle name="표준 7 65" xfId="1195"/>
    <cellStyle name="표준 7 66" xfId="1196"/>
    <cellStyle name="표준 7 67" xfId="1197"/>
    <cellStyle name="표준 7 68" xfId="1198"/>
    <cellStyle name="표준 7 69" xfId="1199"/>
    <cellStyle name="표준 7 7" xfId="1200"/>
    <cellStyle name="표준 7 7 2" xfId="1660"/>
    <cellStyle name="표준 7 7 3" xfId="1661"/>
    <cellStyle name="표준 7 7 4" xfId="1662"/>
    <cellStyle name="표준 7 70" xfId="1201"/>
    <cellStyle name="표준 7 71" xfId="1202"/>
    <cellStyle name="표준 7 72" xfId="1203"/>
    <cellStyle name="표준 7 73" xfId="1204"/>
    <cellStyle name="표준 7 74" xfId="1205"/>
    <cellStyle name="표준 7 75" xfId="1206"/>
    <cellStyle name="표준 7 76" xfId="1207"/>
    <cellStyle name="표준 7 77" xfId="1208"/>
    <cellStyle name="표준 7 78" xfId="1209"/>
    <cellStyle name="표준 7 79" xfId="1210"/>
    <cellStyle name="표준 7 8" xfId="1211"/>
    <cellStyle name="표준 7 8 2" xfId="1663"/>
    <cellStyle name="표준 7 80" xfId="1212"/>
    <cellStyle name="표준 7 81" xfId="1213"/>
    <cellStyle name="표준 7 82" xfId="1214"/>
    <cellStyle name="표준 7 83" xfId="1215"/>
    <cellStyle name="표준 7 84" xfId="1216"/>
    <cellStyle name="표준 7 85" xfId="1217"/>
    <cellStyle name="표준 7 86" xfId="1218"/>
    <cellStyle name="표준 7 87" xfId="1219"/>
    <cellStyle name="표준 7 88" xfId="1220"/>
    <cellStyle name="표준 7 89" xfId="1221"/>
    <cellStyle name="표준 7 9" xfId="1222"/>
    <cellStyle name="표준 7 9 2" xfId="1664"/>
    <cellStyle name="표준 7 90" xfId="1223"/>
    <cellStyle name="표준 7 91" xfId="1224"/>
    <cellStyle name="표준 7 92" xfId="1225"/>
    <cellStyle name="표준 7 93" xfId="1226"/>
    <cellStyle name="표준 7 94" xfId="1227"/>
    <cellStyle name="표준 7 95" xfId="1228"/>
    <cellStyle name="표준 7 96" xfId="1229"/>
    <cellStyle name="표준 7 97" xfId="1230"/>
    <cellStyle name="표준 7 98" xfId="1231"/>
    <cellStyle name="표준 7 99" xfId="1232"/>
    <cellStyle name="표준 77" xfId="1665"/>
    <cellStyle name="표준 77 2" xfId="1666"/>
    <cellStyle name="표준 78" xfId="1667"/>
    <cellStyle name="표준 78 2" xfId="1668"/>
    <cellStyle name="표준 79" xfId="1669"/>
    <cellStyle name="표준 79 2" xfId="1670"/>
    <cellStyle name="표준 8" xfId="1233"/>
    <cellStyle name="표준 8 10" xfId="1671"/>
    <cellStyle name="표준 8 11" xfId="1672"/>
    <cellStyle name="표준 8 12" xfId="1673"/>
    <cellStyle name="표준 8 13" xfId="1674"/>
    <cellStyle name="표준 8 14" xfId="1675"/>
    <cellStyle name="표준 8 14 2" xfId="1676"/>
    <cellStyle name="표준 8 15" xfId="1677"/>
    <cellStyle name="표준 8 16" xfId="1678"/>
    <cellStyle name="표준 8 2" xfId="1679"/>
    <cellStyle name="표준 8 3" xfId="1680"/>
    <cellStyle name="표준 8 34" xfId="1681"/>
    <cellStyle name="표준 8 35" xfId="1682"/>
    <cellStyle name="표준 8 36" xfId="1683"/>
    <cellStyle name="표준 8 4" xfId="1684"/>
    <cellStyle name="표준 8 5" xfId="1685"/>
    <cellStyle name="표준 8 6" xfId="1686"/>
    <cellStyle name="표준 8 7" xfId="1687"/>
    <cellStyle name="표준 8 7 2" xfId="1688"/>
    <cellStyle name="표준 8 8" xfId="1689"/>
    <cellStyle name="표준 8 9" xfId="1690"/>
    <cellStyle name="표준 83" xfId="1691"/>
    <cellStyle name="표준 83 2" xfId="1692"/>
    <cellStyle name="표준 84" xfId="1693"/>
    <cellStyle name="표준 84 2" xfId="1694"/>
    <cellStyle name="표준 85" xfId="1695"/>
    <cellStyle name="표준 85 2" xfId="1696"/>
    <cellStyle name="표준 9" xfId="1234"/>
    <cellStyle name="표준 9 10" xfId="1697"/>
    <cellStyle name="표준 9 11" xfId="1698"/>
    <cellStyle name="표준 9 2" xfId="1699"/>
    <cellStyle name="표준 9 2 2" xfId="1700"/>
    <cellStyle name="표준 9 3" xfId="1701"/>
    <cellStyle name="표준 9 4" xfId="1702"/>
    <cellStyle name="표준 9 5" xfId="1703"/>
    <cellStyle name="표준 9 6" xfId="1704"/>
    <cellStyle name="표준 9 7" xfId="1705"/>
    <cellStyle name="표준 9 8" xfId="1706"/>
    <cellStyle name="표준 9 9" xfId="1707"/>
    <cellStyle name="표준_48-13 환경" xfId="5"/>
    <cellStyle name="표준_50-13 환경" xfId="1710"/>
    <cellStyle name="표준_농업용기구및기계보유 " xfId="6"/>
    <cellStyle name="하이퍼링크 2" xfId="1708"/>
  </cellStyles>
  <dxfs count="81"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  <sheetName val="시약관리"/>
      <sheetName val="LEAD SHEET (K상각후회수율)"/>
      <sheetName val="forecasted_BS"/>
      <sheetName val="forecasted_IS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계급별현황_(2)1"/>
      <sheetName val="07-29기_공개모집병_1"/>
      <sheetName val="I_설계조건1"/>
      <sheetName val="LEAD_SHEET_(K상각후회수율)"/>
      <sheetName val="일위대가"/>
      <sheetName val="Customer Databas"/>
      <sheetName val="공사개요"/>
      <sheetName val="118.세금과공과"/>
      <sheetName val="FRT_O"/>
      <sheetName val="FAB_I"/>
      <sheetName val="MC총괄표"/>
      <sheetName val="Assumptions"/>
      <sheetName val="소비자가"/>
      <sheetName val="ins"/>
      <sheetName val="재공수합"/>
      <sheetName val="2002년요약"/>
      <sheetName val="관계주식"/>
      <sheetName val="_x0000_È"/>
      <sheetName val="97년추정손익계산서"/>
      <sheetName val="기준자료"/>
      <sheetName val="첨부1"/>
      <sheetName val="SALES(FPL)"/>
      <sheetName val="일위대가목차"/>
      <sheetName val="설계조건"/>
      <sheetName val="Input"/>
      <sheetName val="차수"/>
      <sheetName val="유통망계획"/>
      <sheetName val="97년비품"/>
      <sheetName val="CVT산정"/>
      <sheetName val="Stop"/>
      <sheetName val="TEL"/>
      <sheetName val="Total"/>
      <sheetName val="Comps"/>
      <sheetName val="CAUDIT"/>
      <sheetName val="Table"/>
      <sheetName val="목차"/>
      <sheetName val="REF"/>
      <sheetName val="DATA(BAC)"/>
      <sheetName val="CAL"/>
      <sheetName val="기계내역"/>
      <sheetName val="공통가설"/>
      <sheetName val="4.경비 5.영업외수지"/>
      <sheetName val="DEC_DHDSR0"/>
      <sheetName val="ABUT수량-A1"/>
      <sheetName val="Sheet5"/>
      <sheetName val="PUMP"/>
      <sheetName val="1_當期시산표"/>
      <sheetName val="라이신_NML"/>
      <sheetName val="Proposal"/>
      <sheetName val="Inputs"/>
      <sheetName val="__FDSCACHE__"/>
      <sheetName val="WACC Poland"/>
      <sheetName val="WACC Korea"/>
      <sheetName val="Financial impact"/>
      <sheetName val="Sheet8"/>
      <sheetName val="Actual data"/>
      <sheetName val="견적서"/>
      <sheetName val="8월 부서별 관리판매비실적"/>
      <sheetName val="배부율"/>
      <sheetName val="전사요약"/>
      <sheetName val="전사_PL"/>
      <sheetName val="전사_배부전"/>
      <sheetName val="전사_배부후"/>
      <sheetName val="부서별"/>
      <sheetName val="공통비배부계획"/>
      <sheetName val="배부전"/>
      <sheetName val="부서별(배부후)_계획"/>
      <sheetName val="판매비계획_배부전"/>
      <sheetName val="누계(배부전)"/>
      <sheetName val="빙장비사양"/>
      <sheetName val="장비사양"/>
      <sheetName val="A(1)"/>
      <sheetName val="TS"/>
      <sheetName val="AA200"/>
      <sheetName val="Main"/>
      <sheetName val="XREF"/>
      <sheetName val="Staff Cost"/>
      <sheetName val="Analysis"/>
      <sheetName val="가수금대체"/>
      <sheetName val="제품예산"/>
      <sheetName val="제품별매출"/>
      <sheetName val="제품매출계획연간(04)"/>
      <sheetName val="CODE0"/>
      <sheetName val="손익분석"/>
      <sheetName val="기본자료(재직자)"/>
      <sheetName val="?È"/>
      <sheetName val="잡손실내역"/>
      <sheetName val="손익예상"/>
      <sheetName val="bs"/>
      <sheetName val="[DEC_DH_x0018_[DEC_DHDSR0.xls"/>
      <sheetName val="통신매신매004"/>
      <sheetName val="00000000"/>
      <sheetName val="현장관리비"/>
      <sheetName val="2-2.매출분석"/>
      <sheetName val="계산근거"/>
      <sheetName val="_È"/>
      <sheetName val="정산표"/>
      <sheetName val="채권한전"/>
      <sheetName val="원본"/>
      <sheetName val="갑지"/>
      <sheetName val="RM pallet(2)"/>
      <sheetName val="RM stafel(1)"/>
      <sheetName val="지급어음"/>
      <sheetName val="2004"/>
      <sheetName val="Bloomberg Paste"/>
      <sheetName val="Code"/>
      <sheetName val="직무리스트"/>
      <sheetName val="working"/>
      <sheetName val="총괄매출계획"/>
      <sheetName val="本部A3"/>
      <sheetName val="本部A2"/>
      <sheetName val="BS-E"/>
      <sheetName val="BS요약"/>
      <sheetName val="Bank charge"/>
      <sheetName val="MAR"/>
      <sheetName val="FEB"/>
      <sheetName val="하수급견적대비"/>
      <sheetName val="경비"/>
      <sheetName val="B737"/>
      <sheetName val="우편번호"/>
      <sheetName val="01월TTL"/>
      <sheetName val="한계원가"/>
      <sheetName val="변동인원"/>
      <sheetName val="97센_협"/>
      <sheetName val="WACC"/>
      <sheetName val="ALL"/>
      <sheetName val="Notes "/>
      <sheetName val="노임이"/>
      <sheetName val="갑지(추정)"/>
      <sheetName val="전체"/>
      <sheetName val="공사비집계"/>
      <sheetName val="평가데이터"/>
      <sheetName val="계정code"/>
      <sheetName val="LU"/>
      <sheetName val="기구표"/>
      <sheetName val="건물"/>
      <sheetName val="평가표"/>
      <sheetName val="교육결과"/>
      <sheetName val="PC"/>
      <sheetName val="총원"/>
      <sheetName val="Y-WORK"/>
      <sheetName val="매출"/>
      <sheetName val="Customize Your Purchase Order"/>
      <sheetName val="Purchase Order"/>
      <sheetName val="매입별세금계산서집계표"/>
      <sheetName val="신용카드"/>
      <sheetName val="1ST"/>
      <sheetName val="월별손익"/>
      <sheetName val="전체현황"/>
      <sheetName val="교각̼산"/>
      <sheetName val="Customer_Databas"/>
      <sheetName val="회사정보"/>
      <sheetName val="기준재고"/>
      <sheetName val="내역서"/>
      <sheetName val="#REF"/>
      <sheetName val="HR Final"/>
      <sheetName val="HR"/>
      <sheetName val="영업점별목표산출"/>
      <sheetName val="보증금"/>
      <sheetName val="Xylose-Aug"/>
      <sheetName val="History input"/>
      <sheetName val="Financial statements"/>
      <sheetName val="일위대가목록"/>
      <sheetName val="분류항목"/>
      <sheetName val="실행철강하도"/>
      <sheetName val="data"/>
      <sheetName val="CJE"/>
      <sheetName val="공문 "/>
      <sheetName val="환율change"/>
      <sheetName val="환율"/>
      <sheetName val="신전산소항목시산표(5월)"/>
      <sheetName val="97KJIST"/>
      <sheetName val="T6-6(2)"/>
      <sheetName val="HISTORICAL"/>
      <sheetName val="FORECASTING"/>
      <sheetName val="기초코드"/>
      <sheetName val="재무가정"/>
      <sheetName val="11월업적급(FIS)"/>
      <sheetName val="626TD(COLOR)"/>
      <sheetName val="2004년전체승무원"/>
      <sheetName val="DISTTB"/>
      <sheetName val="INOBTB"/>
      <sheetName val="Condition"/>
      <sheetName val="현금및예치금-기말"/>
      <sheetName val="96월경계 (2)"/>
      <sheetName val="수입"/>
      <sheetName val="분기별데이타"/>
      <sheetName val="월별데이타"/>
      <sheetName val="기타계열"/>
      <sheetName val="대출금-8"/>
      <sheetName val="Template"/>
      <sheetName val="부대대비"/>
      <sheetName val="냉연집계"/>
      <sheetName val="KY.LEE"/>
      <sheetName val="제조원가"/>
      <sheetName val="통장출금액"/>
      <sheetName val="목표세부명세"/>
      <sheetName val="위원회결의"/>
      <sheetName val="심사반합의체"/>
      <sheetName val="부의서"/>
      <sheetName val="이사회부의서"/>
      <sheetName val="계열재무"/>
      <sheetName val="여신담보현황"/>
      <sheetName val="여신 (2)"/>
      <sheetName val="담보"/>
      <sheetName val="손익영향"/>
      <sheetName val="재무현황요약"/>
      <sheetName val="실사요약"/>
      <sheetName val="실사요약수정"/>
      <sheetName val="회사현황(1)"/>
      <sheetName val="회사현황"/>
      <sheetName val="회사현황 (2)"/>
      <sheetName val="2001상반기"/>
      <sheetName val="재무현황"/>
      <sheetName val="승인신청서"/>
      <sheetName val="심사의견1"/>
      <sheetName val="PLarp"/>
      <sheetName val="월별생산"/>
      <sheetName val="설계내역서"/>
      <sheetName val="B767"/>
      <sheetName val="Assignment"/>
      <sheetName val="실행내역"/>
      <sheetName val="1-1"/>
      <sheetName val="QMCT"/>
      <sheetName val="6호기"/>
      <sheetName val="목표관리모델(누적)"/>
      <sheetName val="BUS제원1"/>
      <sheetName val="Variables"/>
      <sheetName val="기준정보"/>
      <sheetName val="재1"/>
      <sheetName val="pivot monthly"/>
      <sheetName val="Debt"/>
      <sheetName val="PILOT품"/>
      <sheetName val="M96현황-동아"/>
      <sheetName val="96제조"/>
      <sheetName val="Normal Case"/>
      <sheetName val="0-Basics"/>
      <sheetName val="Header"/>
      <sheetName val="sapactivexlhiddensheet"/>
      <sheetName val="일반관리1"/>
      <sheetName val="Data&amp;Result"/>
      <sheetName val="재고자산명세"/>
      <sheetName val="제조원가(확인)"/>
      <sheetName val="Control Sheet"/>
      <sheetName val="MARCsheet"/>
      <sheetName val="95WBS"/>
      <sheetName val="대비"/>
      <sheetName val="FAB별"/>
      <sheetName val="FACTOR"/>
      <sheetName val="차량구입"/>
      <sheetName val="MN2G"/>
      <sheetName val="데이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 refreshError="1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  <sheetName val="1_인구및세대1"/>
      <sheetName val="2_국적별외국인_1"/>
      <sheetName val="3_각세(외제)1"/>
      <sheetName val="4_5세(외제)1"/>
      <sheetName val="5_5세외국인1"/>
      <sheetName val="6_각세말소자1"/>
      <sheetName val="1-1포천-동별-인구및세대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499984740745262"/>
  </sheetPr>
  <dimension ref="A1:O20"/>
  <sheetViews>
    <sheetView view="pageBreakPreview" zoomScale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22" sqref="D22"/>
    </sheetView>
  </sheetViews>
  <sheetFormatPr defaultRowHeight="17.25"/>
  <cols>
    <col min="1" max="1" width="9.625" style="172" customWidth="1"/>
    <col min="2" max="11" width="9.5" style="177" customWidth="1"/>
    <col min="12" max="12" width="9.5" style="172" customWidth="1"/>
    <col min="13" max="13" width="9.25" style="178" customWidth="1"/>
    <col min="14" max="14" width="10" style="178" customWidth="1"/>
    <col min="15" max="15" width="9.875" style="172" customWidth="1"/>
    <col min="16" max="16384" width="9" style="179"/>
  </cols>
  <sheetData>
    <row r="1" spans="1:15" s="134" customFormat="1" ht="24.95" customHeight="1">
      <c r="A1" s="132"/>
      <c r="B1" s="133"/>
      <c r="C1" s="133"/>
      <c r="D1" s="133"/>
      <c r="E1" s="133"/>
      <c r="F1" s="133"/>
      <c r="G1" s="133"/>
      <c r="I1" s="133" t="s">
        <v>57</v>
      </c>
      <c r="J1" s="133"/>
      <c r="K1" s="133"/>
      <c r="L1" s="135"/>
      <c r="M1" s="136"/>
      <c r="N1" s="136"/>
      <c r="O1" s="132"/>
    </row>
    <row r="2" spans="1:15" s="139" customFormat="1" ht="20.100000000000001" customHeight="1">
      <c r="A2" s="137" t="s">
        <v>0</v>
      </c>
      <c r="B2" s="138"/>
      <c r="C2" s="138"/>
      <c r="D2" s="138"/>
      <c r="E2" s="138"/>
      <c r="F2" s="138"/>
      <c r="G2" s="138"/>
      <c r="I2" s="138" t="s">
        <v>58</v>
      </c>
      <c r="J2" s="138"/>
      <c r="K2" s="138"/>
      <c r="L2" s="140"/>
      <c r="M2" s="141"/>
      <c r="N2" s="141"/>
      <c r="O2" s="137"/>
    </row>
    <row r="3" spans="1:15" s="146" customFormat="1" ht="20.100000000000001" customHeight="1" thickBot="1">
      <c r="A3" s="142" t="s">
        <v>53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2"/>
      <c r="M3" s="144"/>
      <c r="N3" s="144"/>
      <c r="O3" s="145" t="s">
        <v>59</v>
      </c>
    </row>
    <row r="4" spans="1:15" s="148" customFormat="1" ht="20.25" customHeight="1" thickTop="1">
      <c r="A4" s="592" t="s">
        <v>54</v>
      </c>
      <c r="B4" s="590" t="s">
        <v>228</v>
      </c>
      <c r="C4" s="591"/>
      <c r="D4" s="591"/>
      <c r="E4" s="591"/>
      <c r="F4" s="591"/>
      <c r="G4" s="591"/>
      <c r="H4" s="598" t="s">
        <v>232</v>
      </c>
      <c r="I4" s="598"/>
      <c r="J4" s="598"/>
      <c r="K4" s="598"/>
      <c r="L4" s="598"/>
      <c r="M4" s="598"/>
      <c r="N4" s="147" t="s">
        <v>55</v>
      </c>
      <c r="O4" s="595" t="s">
        <v>60</v>
      </c>
    </row>
    <row r="5" spans="1:15" s="148" customFormat="1" ht="20.25" customHeight="1">
      <c r="A5" s="593"/>
      <c r="B5" s="149" t="s">
        <v>1</v>
      </c>
      <c r="C5" s="150" t="s">
        <v>2</v>
      </c>
      <c r="D5" s="150" t="s">
        <v>3</v>
      </c>
      <c r="E5" s="150" t="s">
        <v>4</v>
      </c>
      <c r="F5" s="150" t="s">
        <v>5</v>
      </c>
      <c r="G5" s="151" t="s">
        <v>6</v>
      </c>
      <c r="H5" s="150" t="s">
        <v>1</v>
      </c>
      <c r="I5" s="150" t="s">
        <v>2</v>
      </c>
      <c r="J5" s="150" t="s">
        <v>3</v>
      </c>
      <c r="K5" s="150" t="s">
        <v>4</v>
      </c>
      <c r="L5" s="150" t="s">
        <v>5</v>
      </c>
      <c r="M5" s="150" t="s">
        <v>6</v>
      </c>
      <c r="N5" s="152" t="s">
        <v>56</v>
      </c>
      <c r="O5" s="596"/>
    </row>
    <row r="6" spans="1:15" s="148" customFormat="1" ht="20.25" customHeight="1">
      <c r="A6" s="593"/>
      <c r="B6" s="150"/>
      <c r="C6" s="150"/>
      <c r="D6" s="150"/>
      <c r="E6" s="153"/>
      <c r="F6" s="150"/>
      <c r="G6" s="150"/>
      <c r="H6" s="150"/>
      <c r="I6" s="150"/>
      <c r="J6" s="150"/>
      <c r="K6" s="153"/>
      <c r="L6" s="150"/>
      <c r="M6" s="150"/>
      <c r="N6" s="152" t="s">
        <v>7</v>
      </c>
      <c r="O6" s="596"/>
    </row>
    <row r="7" spans="1:15" s="148" customFormat="1" ht="20.25" customHeight="1">
      <c r="A7" s="594"/>
      <c r="B7" s="154" t="s">
        <v>8</v>
      </c>
      <c r="C7" s="154" t="s">
        <v>35</v>
      </c>
      <c r="D7" s="154" t="s">
        <v>36</v>
      </c>
      <c r="E7" s="154" t="s">
        <v>37</v>
      </c>
      <c r="F7" s="154" t="s">
        <v>38</v>
      </c>
      <c r="G7" s="155" t="s">
        <v>39</v>
      </c>
      <c r="H7" s="154" t="s">
        <v>8</v>
      </c>
      <c r="I7" s="154" t="s">
        <v>35</v>
      </c>
      <c r="J7" s="154" t="s">
        <v>36</v>
      </c>
      <c r="K7" s="154" t="s">
        <v>37</v>
      </c>
      <c r="L7" s="154" t="s">
        <v>38</v>
      </c>
      <c r="M7" s="154" t="s">
        <v>39</v>
      </c>
      <c r="N7" s="156" t="s">
        <v>9</v>
      </c>
      <c r="O7" s="597"/>
    </row>
    <row r="8" spans="1:15" s="146" customFormat="1" ht="44.1" customHeight="1">
      <c r="A8" s="159">
        <v>2012</v>
      </c>
      <c r="B8" s="157">
        <f t="shared" ref="B8:B12" si="0">SUM(C8:G8)</f>
        <v>664</v>
      </c>
      <c r="C8" s="158">
        <v>0</v>
      </c>
      <c r="D8" s="158">
        <v>0</v>
      </c>
      <c r="E8" s="158">
        <v>68</v>
      </c>
      <c r="F8" s="158">
        <v>283</v>
      </c>
      <c r="G8" s="158">
        <v>313</v>
      </c>
      <c r="H8" s="158">
        <f t="shared" ref="H8:H12" si="1">SUM(I8:M8)</f>
        <v>659</v>
      </c>
      <c r="I8" s="158">
        <v>0</v>
      </c>
      <c r="J8" s="158">
        <v>0</v>
      </c>
      <c r="K8" s="158">
        <v>15</v>
      </c>
      <c r="L8" s="158">
        <v>21</v>
      </c>
      <c r="M8" s="158">
        <v>623</v>
      </c>
      <c r="N8" s="158">
        <v>85</v>
      </c>
      <c r="O8" s="160">
        <v>2012</v>
      </c>
    </row>
    <row r="9" spans="1:15" s="146" customFormat="1" ht="44.1" customHeight="1">
      <c r="A9" s="159">
        <v>2013</v>
      </c>
      <c r="B9" s="157">
        <f t="shared" si="0"/>
        <v>688</v>
      </c>
      <c r="C9" s="158">
        <v>0</v>
      </c>
      <c r="D9" s="158">
        <v>0</v>
      </c>
      <c r="E9" s="158">
        <v>68</v>
      </c>
      <c r="F9" s="158">
        <v>289</v>
      </c>
      <c r="G9" s="158">
        <v>331</v>
      </c>
      <c r="H9" s="158">
        <f t="shared" si="1"/>
        <v>669</v>
      </c>
      <c r="I9" s="158">
        <v>0</v>
      </c>
      <c r="J9" s="158">
        <v>0</v>
      </c>
      <c r="K9" s="158">
        <v>15</v>
      </c>
      <c r="L9" s="158">
        <v>22</v>
      </c>
      <c r="M9" s="158">
        <v>632</v>
      </c>
      <c r="N9" s="158">
        <v>875</v>
      </c>
      <c r="O9" s="160">
        <v>2013</v>
      </c>
    </row>
    <row r="10" spans="1:15" s="146" customFormat="1" ht="44.1" customHeight="1">
      <c r="A10" s="159">
        <v>2014</v>
      </c>
      <c r="B10" s="157">
        <f t="shared" si="0"/>
        <v>645</v>
      </c>
      <c r="C10" s="158">
        <v>0</v>
      </c>
      <c r="D10" s="158">
        <v>0</v>
      </c>
      <c r="E10" s="158">
        <v>55</v>
      </c>
      <c r="F10" s="158">
        <v>282</v>
      </c>
      <c r="G10" s="158">
        <v>308</v>
      </c>
      <c r="H10" s="158">
        <f t="shared" si="1"/>
        <v>614</v>
      </c>
      <c r="I10" s="158">
        <v>0</v>
      </c>
      <c r="J10" s="158">
        <v>0</v>
      </c>
      <c r="K10" s="158">
        <v>12</v>
      </c>
      <c r="L10" s="158">
        <v>18</v>
      </c>
      <c r="M10" s="158">
        <v>584</v>
      </c>
      <c r="N10" s="158">
        <v>874</v>
      </c>
      <c r="O10" s="160">
        <v>2014</v>
      </c>
    </row>
    <row r="11" spans="1:15" s="146" customFormat="1" ht="44.1" customHeight="1">
      <c r="A11" s="159">
        <v>2015</v>
      </c>
      <c r="B11" s="157">
        <f t="shared" si="0"/>
        <v>673</v>
      </c>
      <c r="C11" s="158">
        <v>0</v>
      </c>
      <c r="D11" s="158">
        <v>0</v>
      </c>
      <c r="E11" s="158">
        <v>42</v>
      </c>
      <c r="F11" s="158">
        <v>293</v>
      </c>
      <c r="G11" s="158">
        <v>338</v>
      </c>
      <c r="H11" s="158">
        <f t="shared" si="1"/>
        <v>629</v>
      </c>
      <c r="I11" s="158">
        <v>0</v>
      </c>
      <c r="J11" s="158">
        <v>0</v>
      </c>
      <c r="K11" s="158">
        <v>14</v>
      </c>
      <c r="L11" s="158">
        <v>16</v>
      </c>
      <c r="M11" s="158">
        <v>599</v>
      </c>
      <c r="N11" s="158">
        <v>803</v>
      </c>
      <c r="O11" s="160">
        <v>2015</v>
      </c>
    </row>
    <row r="12" spans="1:15" s="146" customFormat="1" ht="44.1" customHeight="1">
      <c r="A12" s="159">
        <v>2016</v>
      </c>
      <c r="B12" s="157">
        <f t="shared" si="0"/>
        <v>683</v>
      </c>
      <c r="C12" s="158">
        <v>0</v>
      </c>
      <c r="D12" s="158">
        <v>0</v>
      </c>
      <c r="E12" s="158">
        <v>41</v>
      </c>
      <c r="F12" s="158">
        <v>287</v>
      </c>
      <c r="G12" s="158">
        <v>355</v>
      </c>
      <c r="H12" s="158">
        <f t="shared" si="1"/>
        <v>646</v>
      </c>
      <c r="I12" s="158">
        <v>0</v>
      </c>
      <c r="J12" s="158">
        <v>0</v>
      </c>
      <c r="K12" s="158">
        <v>12</v>
      </c>
      <c r="L12" s="158">
        <v>18</v>
      </c>
      <c r="M12" s="158">
        <v>616</v>
      </c>
      <c r="N12" s="158">
        <v>506</v>
      </c>
      <c r="O12" s="160">
        <v>2016</v>
      </c>
    </row>
    <row r="13" spans="1:15" s="146" customFormat="1" ht="44.1" customHeight="1">
      <c r="A13" s="159">
        <v>2017</v>
      </c>
      <c r="B13" s="161">
        <v>742</v>
      </c>
      <c r="C13" s="158">
        <v>0</v>
      </c>
      <c r="D13" s="158">
        <v>0</v>
      </c>
      <c r="E13" s="158">
        <v>42</v>
      </c>
      <c r="F13" s="158">
        <v>315</v>
      </c>
      <c r="G13" s="158">
        <v>385</v>
      </c>
      <c r="H13" s="158">
        <v>713</v>
      </c>
      <c r="I13" s="158">
        <v>0</v>
      </c>
      <c r="J13" s="158">
        <v>0</v>
      </c>
      <c r="K13" s="158">
        <v>13</v>
      </c>
      <c r="L13" s="158">
        <v>24</v>
      </c>
      <c r="M13" s="158">
        <v>676</v>
      </c>
      <c r="N13" s="158">
        <v>2109</v>
      </c>
      <c r="O13" s="160">
        <v>2017</v>
      </c>
    </row>
    <row r="14" spans="1:15" s="146" customFormat="1" ht="44.1" customHeight="1">
      <c r="A14" s="159">
        <v>2018</v>
      </c>
      <c r="B14" s="161">
        <v>697</v>
      </c>
      <c r="C14" s="158" t="s">
        <v>436</v>
      </c>
      <c r="D14" s="158" t="s">
        <v>436</v>
      </c>
      <c r="E14" s="158">
        <v>34</v>
      </c>
      <c r="F14" s="158">
        <v>288</v>
      </c>
      <c r="G14" s="158">
        <v>375</v>
      </c>
      <c r="H14" s="158">
        <v>683</v>
      </c>
      <c r="I14" s="158" t="s">
        <v>436</v>
      </c>
      <c r="J14" s="158" t="s">
        <v>436</v>
      </c>
      <c r="K14" s="158">
        <v>11</v>
      </c>
      <c r="L14" s="158">
        <v>20</v>
      </c>
      <c r="M14" s="158">
        <v>652</v>
      </c>
      <c r="N14" s="158">
        <v>838</v>
      </c>
      <c r="O14" s="160">
        <v>2018</v>
      </c>
    </row>
    <row r="15" spans="1:15" s="146" customFormat="1" ht="44.1" customHeight="1">
      <c r="A15" s="159">
        <v>2019</v>
      </c>
      <c r="B15" s="161">
        <v>690</v>
      </c>
      <c r="C15" s="158">
        <v>0</v>
      </c>
      <c r="D15" s="158">
        <v>0</v>
      </c>
      <c r="E15" s="158">
        <v>31</v>
      </c>
      <c r="F15" s="158">
        <v>275</v>
      </c>
      <c r="G15" s="158">
        <v>384</v>
      </c>
      <c r="H15" s="158">
        <v>661</v>
      </c>
      <c r="I15" s="158">
        <v>0</v>
      </c>
      <c r="J15" s="158">
        <v>0</v>
      </c>
      <c r="K15" s="158">
        <v>10</v>
      </c>
      <c r="L15" s="158">
        <v>18</v>
      </c>
      <c r="M15" s="158">
        <v>633</v>
      </c>
      <c r="N15" s="158">
        <v>706</v>
      </c>
      <c r="O15" s="160">
        <v>2019</v>
      </c>
    </row>
    <row r="16" spans="1:15" s="146" customFormat="1" ht="44.1" customHeight="1">
      <c r="A16" s="683">
        <v>2020</v>
      </c>
      <c r="B16" s="684">
        <v>687</v>
      </c>
      <c r="C16" s="685">
        <v>0</v>
      </c>
      <c r="D16" s="685">
        <v>0</v>
      </c>
      <c r="E16" s="685">
        <v>28</v>
      </c>
      <c r="F16" s="685">
        <v>273</v>
      </c>
      <c r="G16" s="685">
        <v>386</v>
      </c>
      <c r="H16" s="685">
        <v>665</v>
      </c>
      <c r="I16" s="685">
        <v>0</v>
      </c>
      <c r="J16" s="685">
        <v>0</v>
      </c>
      <c r="K16" s="685">
        <v>11</v>
      </c>
      <c r="L16" s="685">
        <v>20</v>
      </c>
      <c r="M16" s="685">
        <v>634</v>
      </c>
      <c r="N16" s="686">
        <v>745</v>
      </c>
      <c r="O16" s="687">
        <v>2020</v>
      </c>
    </row>
    <row r="17" spans="1:15" s="690" customFormat="1" ht="44.1" customHeight="1">
      <c r="A17" s="688">
        <v>2021</v>
      </c>
      <c r="B17" s="689">
        <f t="shared" ref="B17" si="2">SUM(C17:G17)</f>
        <v>706</v>
      </c>
      <c r="C17" s="689">
        <v>0</v>
      </c>
      <c r="D17" s="689">
        <v>0</v>
      </c>
      <c r="E17" s="689">
        <v>31</v>
      </c>
      <c r="F17" s="689">
        <v>275</v>
      </c>
      <c r="G17" s="689">
        <v>400</v>
      </c>
      <c r="H17" s="689">
        <f t="shared" ref="H17" si="3">SUM(I17:M17)</f>
        <v>678</v>
      </c>
      <c r="I17" s="689">
        <v>0</v>
      </c>
      <c r="J17" s="689">
        <v>0</v>
      </c>
      <c r="K17" s="689">
        <v>13</v>
      </c>
      <c r="L17" s="689">
        <v>24</v>
      </c>
      <c r="M17" s="689">
        <v>641</v>
      </c>
      <c r="N17" s="689">
        <v>763</v>
      </c>
      <c r="O17" s="688">
        <v>2021</v>
      </c>
    </row>
    <row r="18" spans="1:15" s="171" customFormat="1" ht="14.1" customHeight="1">
      <c r="A18" s="167" t="s">
        <v>289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9"/>
      <c r="M18" s="170"/>
      <c r="N18" s="170"/>
      <c r="O18" s="169" t="s">
        <v>290</v>
      </c>
    </row>
    <row r="19" spans="1:15" s="176" customFormat="1" ht="16.5" customHeight="1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  <c r="M19" s="175"/>
      <c r="N19" s="175"/>
      <c r="O19" s="172"/>
    </row>
    <row r="20" spans="1:15" s="176" customFormat="1" ht="15" customHeight="1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4"/>
      <c r="M20" s="175"/>
      <c r="N20" s="175"/>
      <c r="O20" s="172"/>
    </row>
  </sheetData>
  <mergeCells count="4">
    <mergeCell ref="B4:G4"/>
    <mergeCell ref="A4:A7"/>
    <mergeCell ref="O4:O7"/>
    <mergeCell ref="H4:M4"/>
  </mergeCells>
  <phoneticPr fontId="7" type="noConversion"/>
  <printOptions horizontalCentered="1" gridLinesSet="0"/>
  <pageMargins left="1.2204724409448819" right="1.2204724409448819" top="1.0236220472440944" bottom="2.3622047244094491" header="0" footer="0"/>
  <pageSetup paperSize="9" scale="90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N44"/>
  <sheetViews>
    <sheetView view="pageBreakPreview" zoomScale="90" zoomScaleNormal="100" zoomScaleSheetLayoutView="90" workbookViewId="0">
      <pane xSplit="1" ySplit="6" topLeftCell="B7" activePane="bottomRight" state="frozen"/>
      <selection activeCell="F14" sqref="F14"/>
      <selection pane="topRight" activeCell="F14" sqref="F14"/>
      <selection pane="bottomLeft" activeCell="F14" sqref="F14"/>
      <selection pane="bottomRight" activeCell="A15" sqref="A15:XFD15"/>
    </sheetView>
  </sheetViews>
  <sheetFormatPr defaultRowHeight="17.25"/>
  <cols>
    <col min="1" max="1" width="10.875" style="516" customWidth="1"/>
    <col min="2" max="2" width="13" style="514" customWidth="1"/>
    <col min="3" max="3" width="12" style="514" customWidth="1"/>
    <col min="4" max="5" width="10.5" style="514" customWidth="1"/>
    <col min="6" max="6" width="11.875" style="514" customWidth="1"/>
    <col min="7" max="9" width="9.75" style="514" customWidth="1"/>
    <col min="10" max="10" width="9" style="514" customWidth="1"/>
    <col min="11" max="11" width="8.875" style="514" customWidth="1"/>
    <col min="12" max="12" width="8.625" style="514" customWidth="1"/>
    <col min="13" max="13" width="10.5" style="515" customWidth="1"/>
    <col min="14" max="14" width="10.125" style="516" customWidth="1"/>
    <col min="15" max="16384" width="9" style="516"/>
  </cols>
  <sheetData>
    <row r="1" spans="1:14" s="476" customFormat="1" ht="20.100000000000001" customHeight="1">
      <c r="A1" s="474" t="s">
        <v>10</v>
      </c>
      <c r="B1" s="475"/>
      <c r="C1" s="475"/>
      <c r="D1" s="475"/>
      <c r="E1" s="475"/>
      <c r="F1" s="475"/>
      <c r="G1" s="599" t="s">
        <v>70</v>
      </c>
      <c r="H1" s="599"/>
      <c r="I1" s="599"/>
      <c r="J1" s="599"/>
      <c r="K1" s="599"/>
      <c r="L1" s="599"/>
      <c r="M1" s="599"/>
      <c r="N1" s="599"/>
    </row>
    <row r="2" spans="1:14" s="483" customFormat="1" ht="33.75" customHeight="1" thickBot="1">
      <c r="A2" s="477" t="s">
        <v>61</v>
      </c>
      <c r="B2" s="478"/>
      <c r="C2" s="478"/>
      <c r="D2" s="478"/>
      <c r="E2" s="478"/>
      <c r="F2" s="478"/>
      <c r="G2" s="479" t="s">
        <v>71</v>
      </c>
      <c r="H2" s="480"/>
      <c r="I2" s="480"/>
      <c r="J2" s="480"/>
      <c r="K2" s="480"/>
      <c r="L2" s="480"/>
      <c r="M2" s="481"/>
      <c r="N2" s="482" t="s">
        <v>63</v>
      </c>
    </row>
    <row r="3" spans="1:14" s="483" customFormat="1" ht="20.25" customHeight="1" thickTop="1">
      <c r="A3" s="603" t="s">
        <v>64</v>
      </c>
      <c r="B3" s="484" t="s">
        <v>11</v>
      </c>
      <c r="C3" s="484" t="s">
        <v>12</v>
      </c>
      <c r="D3" s="484" t="s">
        <v>13</v>
      </c>
      <c r="E3" s="606" t="s">
        <v>62</v>
      </c>
      <c r="F3" s="607"/>
      <c r="G3" s="485" t="s">
        <v>65</v>
      </c>
      <c r="H3" s="485"/>
      <c r="I3" s="485"/>
      <c r="J3" s="485"/>
      <c r="K3" s="485"/>
      <c r="L3" s="485"/>
      <c r="M3" s="486" t="s">
        <v>251</v>
      </c>
      <c r="N3" s="600" t="s">
        <v>66</v>
      </c>
    </row>
    <row r="4" spans="1:14" s="483" customFormat="1" ht="18" customHeight="1">
      <c r="A4" s="604"/>
      <c r="B4" s="484" t="s">
        <v>67</v>
      </c>
      <c r="C4" s="484" t="s">
        <v>67</v>
      </c>
      <c r="D4" s="487"/>
      <c r="E4" s="488" t="s">
        <v>233</v>
      </c>
      <c r="F4" s="488" t="s">
        <v>14</v>
      </c>
      <c r="G4" s="489" t="s">
        <v>15</v>
      </c>
      <c r="H4" s="489" t="s">
        <v>293</v>
      </c>
      <c r="I4" s="488" t="s">
        <v>16</v>
      </c>
      <c r="J4" s="489" t="s">
        <v>17</v>
      </c>
      <c r="K4" s="489" t="s">
        <v>250</v>
      </c>
      <c r="L4" s="489" t="s">
        <v>253</v>
      </c>
      <c r="M4" s="608" t="s">
        <v>252</v>
      </c>
      <c r="N4" s="601"/>
    </row>
    <row r="5" spans="1:14" s="483" customFormat="1" ht="20.25" customHeight="1">
      <c r="A5" s="604"/>
      <c r="B5" s="484" t="s">
        <v>68</v>
      </c>
      <c r="C5" s="484" t="s">
        <v>69</v>
      </c>
      <c r="D5" s="484" t="s">
        <v>18</v>
      </c>
      <c r="E5" s="490"/>
      <c r="F5" s="491"/>
      <c r="G5" s="491" t="s">
        <v>19</v>
      </c>
      <c r="H5" s="492" t="s">
        <v>294</v>
      </c>
      <c r="I5" s="492" t="s">
        <v>20</v>
      </c>
      <c r="J5" s="490"/>
      <c r="K5" s="493"/>
      <c r="L5" s="491"/>
      <c r="M5" s="609"/>
      <c r="N5" s="601"/>
    </row>
    <row r="6" spans="1:14" s="500" customFormat="1" ht="20.25" customHeight="1">
      <c r="A6" s="605"/>
      <c r="B6" s="494" t="s">
        <v>266</v>
      </c>
      <c r="C6" s="495" t="s">
        <v>265</v>
      </c>
      <c r="D6" s="495" t="s">
        <v>21</v>
      </c>
      <c r="E6" s="496" t="s">
        <v>22</v>
      </c>
      <c r="F6" s="497" t="s">
        <v>264</v>
      </c>
      <c r="G6" s="496" t="s">
        <v>263</v>
      </c>
      <c r="H6" s="496" t="s">
        <v>295</v>
      </c>
      <c r="I6" s="497" t="s">
        <v>23</v>
      </c>
      <c r="J6" s="498" t="s">
        <v>261</v>
      </c>
      <c r="K6" s="499" t="s">
        <v>262</v>
      </c>
      <c r="L6" s="498" t="s">
        <v>260</v>
      </c>
      <c r="M6" s="610"/>
      <c r="N6" s="602"/>
    </row>
    <row r="7" spans="1:14" s="483" customFormat="1" ht="45.4" customHeight="1">
      <c r="A7" s="501">
        <v>2012</v>
      </c>
      <c r="B7" s="502">
        <v>1897</v>
      </c>
      <c r="C7" s="417">
        <v>951</v>
      </c>
      <c r="D7" s="417">
        <v>115</v>
      </c>
      <c r="E7" s="503">
        <v>43</v>
      </c>
      <c r="F7" s="417">
        <v>19</v>
      </c>
      <c r="G7" s="417">
        <v>18</v>
      </c>
      <c r="H7" s="417">
        <v>4</v>
      </c>
      <c r="I7" s="417">
        <v>0</v>
      </c>
      <c r="J7" s="417">
        <v>28</v>
      </c>
      <c r="K7" s="417">
        <v>0</v>
      </c>
      <c r="L7" s="417">
        <v>3</v>
      </c>
      <c r="M7" s="417">
        <v>40</v>
      </c>
      <c r="N7" s="301">
        <v>2012</v>
      </c>
    </row>
    <row r="8" spans="1:14" s="483" customFormat="1" ht="45.4" customHeight="1">
      <c r="A8" s="501">
        <v>2013</v>
      </c>
      <c r="B8" s="502">
        <v>2232</v>
      </c>
      <c r="C8" s="417">
        <v>862</v>
      </c>
      <c r="D8" s="417">
        <v>165</v>
      </c>
      <c r="E8" s="503">
        <v>77</v>
      </c>
      <c r="F8" s="417">
        <v>33</v>
      </c>
      <c r="G8" s="417">
        <v>13</v>
      </c>
      <c r="H8" s="417">
        <v>10</v>
      </c>
      <c r="I8" s="417">
        <v>0</v>
      </c>
      <c r="J8" s="417">
        <v>25</v>
      </c>
      <c r="K8" s="417">
        <v>0</v>
      </c>
      <c r="L8" s="417">
        <v>7</v>
      </c>
      <c r="M8" s="417">
        <v>50</v>
      </c>
      <c r="N8" s="301">
        <v>2013</v>
      </c>
    </row>
    <row r="9" spans="1:14" s="483" customFormat="1" ht="45.4" customHeight="1">
      <c r="A9" s="501">
        <v>2014</v>
      </c>
      <c r="B9" s="502">
        <v>1740</v>
      </c>
      <c r="C9" s="417">
        <v>753</v>
      </c>
      <c r="D9" s="417">
        <v>109</v>
      </c>
      <c r="E9" s="503">
        <v>55</v>
      </c>
      <c r="F9" s="417">
        <v>26</v>
      </c>
      <c r="G9" s="417">
        <v>8</v>
      </c>
      <c r="H9" s="417">
        <v>5</v>
      </c>
      <c r="I9" s="417">
        <v>0</v>
      </c>
      <c r="J9" s="417">
        <v>0</v>
      </c>
      <c r="K9" s="417">
        <v>11</v>
      </c>
      <c r="L9" s="417">
        <v>4</v>
      </c>
      <c r="M9" s="417">
        <v>20</v>
      </c>
      <c r="N9" s="301">
        <v>2014</v>
      </c>
    </row>
    <row r="10" spans="1:14" s="483" customFormat="1" ht="45.4" customHeight="1">
      <c r="A10" s="501">
        <v>2015</v>
      </c>
      <c r="B10" s="502">
        <v>2105</v>
      </c>
      <c r="C10" s="417">
        <v>819</v>
      </c>
      <c r="D10" s="417">
        <v>65</v>
      </c>
      <c r="E10" s="503">
        <v>15</v>
      </c>
      <c r="F10" s="417">
        <v>32</v>
      </c>
      <c r="G10" s="417">
        <v>6</v>
      </c>
      <c r="H10" s="417">
        <v>3</v>
      </c>
      <c r="I10" s="417">
        <v>0</v>
      </c>
      <c r="J10" s="417">
        <v>8</v>
      </c>
      <c r="K10" s="417">
        <v>0</v>
      </c>
      <c r="L10" s="417">
        <v>1</v>
      </c>
      <c r="M10" s="417">
        <v>4</v>
      </c>
      <c r="N10" s="301">
        <v>2015</v>
      </c>
    </row>
    <row r="11" spans="1:14" s="483" customFormat="1" ht="45.4" customHeight="1">
      <c r="A11" s="501">
        <v>2016</v>
      </c>
      <c r="B11" s="502">
        <v>1835</v>
      </c>
      <c r="C11" s="417">
        <v>664</v>
      </c>
      <c r="D11" s="417">
        <v>130</v>
      </c>
      <c r="E11" s="503">
        <v>69</v>
      </c>
      <c r="F11" s="417">
        <v>39</v>
      </c>
      <c r="G11" s="417">
        <v>9</v>
      </c>
      <c r="H11" s="417">
        <v>6</v>
      </c>
      <c r="I11" s="417">
        <v>0</v>
      </c>
      <c r="J11" s="417">
        <v>4</v>
      </c>
      <c r="K11" s="417">
        <v>0</v>
      </c>
      <c r="L11" s="417">
        <v>3</v>
      </c>
      <c r="M11" s="417">
        <v>15</v>
      </c>
      <c r="N11" s="301">
        <v>2016</v>
      </c>
    </row>
    <row r="12" spans="1:14" s="483" customFormat="1" ht="45.4" customHeight="1">
      <c r="A12" s="501">
        <v>2017</v>
      </c>
      <c r="B12" s="502">
        <v>3564</v>
      </c>
      <c r="C12" s="417">
        <v>711</v>
      </c>
      <c r="D12" s="417">
        <v>71</v>
      </c>
      <c r="E12" s="503">
        <v>17</v>
      </c>
      <c r="F12" s="417">
        <v>33</v>
      </c>
      <c r="G12" s="417">
        <v>3</v>
      </c>
      <c r="H12" s="417">
        <v>3</v>
      </c>
      <c r="I12" s="417">
        <v>0</v>
      </c>
      <c r="J12" s="417">
        <v>9</v>
      </c>
      <c r="K12" s="417">
        <v>0</v>
      </c>
      <c r="L12" s="417">
        <v>6</v>
      </c>
      <c r="M12" s="417">
        <v>16</v>
      </c>
      <c r="N12" s="301">
        <v>2017</v>
      </c>
    </row>
    <row r="13" spans="1:14" s="483" customFormat="1" ht="45.4" customHeight="1">
      <c r="A13" s="501">
        <v>2018</v>
      </c>
      <c r="B13" s="502">
        <v>2218</v>
      </c>
      <c r="C13" s="417">
        <v>247</v>
      </c>
      <c r="D13" s="417">
        <v>145</v>
      </c>
      <c r="E13" s="503">
        <v>70</v>
      </c>
      <c r="F13" s="417">
        <v>42</v>
      </c>
      <c r="G13" s="417">
        <v>8</v>
      </c>
      <c r="H13" s="417">
        <v>11</v>
      </c>
      <c r="I13" s="417">
        <v>0</v>
      </c>
      <c r="J13" s="417">
        <v>1</v>
      </c>
      <c r="K13" s="417">
        <v>0</v>
      </c>
      <c r="L13" s="417">
        <v>13</v>
      </c>
      <c r="M13" s="417">
        <v>20</v>
      </c>
      <c r="N13" s="301">
        <v>2018</v>
      </c>
    </row>
    <row r="14" spans="1:14" s="483" customFormat="1" ht="45.4" customHeight="1">
      <c r="A14" s="501">
        <v>2019</v>
      </c>
      <c r="B14" s="502">
        <v>1270</v>
      </c>
      <c r="C14" s="417">
        <v>289</v>
      </c>
      <c r="D14" s="417">
        <v>90</v>
      </c>
      <c r="E14" s="503">
        <v>48</v>
      </c>
      <c r="F14" s="417">
        <v>22</v>
      </c>
      <c r="G14" s="417">
        <v>7</v>
      </c>
      <c r="H14" s="417">
        <v>2</v>
      </c>
      <c r="I14" s="417">
        <v>0</v>
      </c>
      <c r="J14" s="417">
        <v>6</v>
      </c>
      <c r="K14" s="417">
        <v>0</v>
      </c>
      <c r="L14" s="417">
        <v>5</v>
      </c>
      <c r="M14" s="417">
        <v>2</v>
      </c>
      <c r="N14" s="301">
        <v>2019</v>
      </c>
    </row>
    <row r="15" spans="1:14" s="483" customFormat="1" ht="45.4" customHeight="1">
      <c r="A15" s="693" t="s">
        <v>477</v>
      </c>
      <c r="B15" s="694">
        <v>2097</v>
      </c>
      <c r="C15" s="695">
        <v>543</v>
      </c>
      <c r="D15" s="695">
        <v>80</v>
      </c>
      <c r="E15" s="696">
        <v>34</v>
      </c>
      <c r="F15" s="695">
        <v>16</v>
      </c>
      <c r="G15" s="695">
        <v>10</v>
      </c>
      <c r="H15" s="695">
        <v>2</v>
      </c>
      <c r="I15" s="695">
        <v>0</v>
      </c>
      <c r="J15" s="695">
        <v>6</v>
      </c>
      <c r="K15" s="695">
        <v>5</v>
      </c>
      <c r="L15" s="695">
        <v>7</v>
      </c>
      <c r="M15" s="697">
        <v>10</v>
      </c>
      <c r="N15" s="698">
        <v>2020</v>
      </c>
    </row>
    <row r="16" spans="1:14" s="504" customFormat="1" ht="45.4" customHeight="1">
      <c r="A16" s="691">
        <v>2021</v>
      </c>
      <c r="B16" s="682">
        <v>1132</v>
      </c>
      <c r="C16" s="682">
        <v>923</v>
      </c>
      <c r="D16" s="682">
        <v>118</v>
      </c>
      <c r="E16" s="682">
        <v>47</v>
      </c>
      <c r="F16" s="682">
        <v>41</v>
      </c>
      <c r="G16" s="682">
        <v>7</v>
      </c>
      <c r="H16" s="682">
        <v>3</v>
      </c>
      <c r="I16" s="682">
        <v>0</v>
      </c>
      <c r="J16" s="682">
        <v>6</v>
      </c>
      <c r="K16" s="682">
        <v>3</v>
      </c>
      <c r="L16" s="682">
        <v>11</v>
      </c>
      <c r="M16" s="692">
        <v>12</v>
      </c>
      <c r="N16" s="691">
        <v>2021</v>
      </c>
    </row>
    <row r="17" spans="1:14" s="509" customFormat="1" ht="14.1" customHeight="1">
      <c r="A17" s="505" t="s">
        <v>289</v>
      </c>
      <c r="B17" s="506"/>
      <c r="C17" s="506"/>
      <c r="D17" s="506"/>
      <c r="E17" s="507"/>
      <c r="F17" s="506"/>
      <c r="G17" s="506"/>
      <c r="H17" s="506"/>
      <c r="I17" s="506"/>
      <c r="J17" s="506"/>
      <c r="K17" s="506"/>
      <c r="L17" s="506"/>
      <c r="M17" s="506"/>
      <c r="N17" s="508" t="s">
        <v>290</v>
      </c>
    </row>
    <row r="18" spans="1:14" s="512" customFormat="1" ht="16.5" customHeight="1">
      <c r="A18" s="505"/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1"/>
      <c r="N18" s="508"/>
    </row>
    <row r="19" spans="1:14" s="517" customFormat="1" ht="16.5" customHeight="1">
      <c r="A19" s="513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5"/>
      <c r="N19" s="516"/>
    </row>
    <row r="20" spans="1:14" s="517" customFormat="1" ht="16.5" customHeight="1">
      <c r="A20" s="516"/>
      <c r="B20" s="514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5"/>
      <c r="N20" s="516"/>
    </row>
    <row r="21" spans="1:14" s="517" customFormat="1" ht="16.5" customHeight="1">
      <c r="A21" s="516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5"/>
      <c r="N21" s="516"/>
    </row>
    <row r="22" spans="1:14" s="517" customFormat="1" ht="14.45" customHeight="1">
      <c r="A22" s="516"/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5"/>
      <c r="N22" s="516"/>
    </row>
    <row r="23" spans="1:14" s="517" customFormat="1" ht="14.45" customHeight="1">
      <c r="A23" s="516"/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5"/>
      <c r="N23" s="516"/>
    </row>
    <row r="24" spans="1:14" s="517" customFormat="1" ht="14.45" customHeight="1">
      <c r="A24" s="516"/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5"/>
      <c r="N24" s="516"/>
    </row>
    <row r="25" spans="1:14" s="517" customFormat="1" ht="14.45" customHeight="1">
      <c r="A25" s="516"/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5"/>
      <c r="N25" s="516"/>
    </row>
    <row r="26" spans="1:14" s="517" customFormat="1" ht="19.5" customHeight="1">
      <c r="A26" s="516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5"/>
      <c r="N26" s="516"/>
    </row>
    <row r="27" spans="1:14" s="517" customFormat="1" ht="14.45" customHeight="1">
      <c r="A27" s="516"/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5"/>
      <c r="N27" s="516"/>
    </row>
    <row r="28" spans="1:14" s="517" customFormat="1" ht="14.45" customHeight="1">
      <c r="A28" s="516"/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5"/>
      <c r="N28" s="516"/>
    </row>
    <row r="29" spans="1:14" s="517" customFormat="1" ht="14.45" customHeight="1">
      <c r="A29" s="516"/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5"/>
      <c r="N29" s="516"/>
    </row>
    <row r="30" spans="1:14" s="517" customFormat="1" ht="14.45" customHeight="1">
      <c r="A30" s="516"/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5"/>
      <c r="N30" s="516"/>
    </row>
    <row r="31" spans="1:14" s="517" customFormat="1" ht="19.5" customHeight="1">
      <c r="A31" s="516"/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5"/>
      <c r="N31" s="516"/>
    </row>
    <row r="32" spans="1:14" s="517" customFormat="1" ht="14.45" customHeight="1">
      <c r="A32" s="516"/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5"/>
      <c r="N32" s="516"/>
    </row>
    <row r="33" spans="1:14" s="517" customFormat="1" ht="14.45" customHeight="1">
      <c r="A33" s="516"/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5"/>
      <c r="N33" s="516"/>
    </row>
    <row r="34" spans="1:14" s="517" customFormat="1" ht="13.5" customHeight="1">
      <c r="A34" s="516"/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5"/>
      <c r="N34" s="516"/>
    </row>
    <row r="35" spans="1:14" s="517" customFormat="1" ht="14.45" customHeight="1">
      <c r="A35" s="516"/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5"/>
      <c r="N35" s="516"/>
    </row>
    <row r="36" spans="1:14" s="517" customFormat="1" ht="19.5" customHeight="1">
      <c r="A36" s="516"/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5"/>
      <c r="N36" s="516"/>
    </row>
    <row r="37" spans="1:14" s="517" customFormat="1" ht="14.45" customHeight="1">
      <c r="A37" s="516"/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5"/>
      <c r="N37" s="516"/>
    </row>
    <row r="38" spans="1:14" s="517" customFormat="1" ht="15" customHeight="1">
      <c r="A38" s="516"/>
      <c r="B38" s="514"/>
      <c r="C38" s="514"/>
      <c r="D38" s="514"/>
      <c r="E38" s="514"/>
      <c r="F38" s="514"/>
      <c r="G38" s="514"/>
      <c r="H38" s="514"/>
      <c r="I38" s="514"/>
      <c r="J38" s="514"/>
      <c r="K38" s="514"/>
      <c r="L38" s="514"/>
      <c r="M38" s="515"/>
      <c r="N38" s="516"/>
    </row>
    <row r="39" spans="1:14" s="517" customFormat="1" ht="14.45" customHeight="1">
      <c r="A39" s="516"/>
      <c r="B39" s="514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5"/>
      <c r="N39" s="516"/>
    </row>
    <row r="40" spans="1:14" s="517" customFormat="1" ht="14.25" customHeight="1">
      <c r="A40" s="516"/>
      <c r="B40" s="514"/>
      <c r="C40" s="514"/>
      <c r="D40" s="514"/>
      <c r="E40" s="514"/>
      <c r="F40" s="514"/>
      <c r="G40" s="514"/>
      <c r="H40" s="514"/>
      <c r="I40" s="514"/>
      <c r="J40" s="514"/>
      <c r="K40" s="514"/>
      <c r="L40" s="514"/>
      <c r="M40" s="515"/>
      <c r="N40" s="516"/>
    </row>
    <row r="41" spans="1:14" s="517" customFormat="1" ht="14.25" customHeight="1">
      <c r="A41" s="516"/>
      <c r="B41" s="514"/>
      <c r="C41" s="514"/>
      <c r="D41" s="514"/>
      <c r="E41" s="514"/>
      <c r="F41" s="514"/>
      <c r="G41" s="514"/>
      <c r="H41" s="514"/>
      <c r="I41" s="514"/>
      <c r="J41" s="514"/>
      <c r="K41" s="514"/>
      <c r="L41" s="514"/>
      <c r="M41" s="515"/>
      <c r="N41" s="516"/>
    </row>
    <row r="42" spans="1:14" s="518" customFormat="1" ht="5.25" customHeight="1">
      <c r="A42" s="516"/>
      <c r="B42" s="514"/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5"/>
      <c r="N42" s="516"/>
    </row>
    <row r="43" spans="1:14" ht="15.75" customHeight="1"/>
    <row r="44" spans="1:14" ht="15.75" customHeight="1"/>
  </sheetData>
  <mergeCells count="5">
    <mergeCell ref="G1:N1"/>
    <mergeCell ref="N3:N6"/>
    <mergeCell ref="A3:A6"/>
    <mergeCell ref="E3:F3"/>
    <mergeCell ref="M4:M6"/>
  </mergeCells>
  <phoneticPr fontId="23" type="noConversion"/>
  <printOptions horizontalCentered="1" gridLinesSet="0"/>
  <pageMargins left="1.2204724409448819" right="1.2204724409448819" top="1.0236220472440944" bottom="2.3622047244094491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B15"/>
  <sheetViews>
    <sheetView view="pageBreakPreview" zoomScaleNormal="100" zoomScaleSheetLayoutView="100" workbookViewId="0">
      <selection activeCell="C11" sqref="C11"/>
    </sheetView>
  </sheetViews>
  <sheetFormatPr defaultColWidth="9" defaultRowHeight="17.25"/>
  <cols>
    <col min="1" max="1" width="8.75" style="108" customWidth="1"/>
    <col min="2" max="2" width="9.875" style="108" customWidth="1"/>
    <col min="3" max="17" width="9.875" style="109" customWidth="1"/>
    <col min="18" max="18" width="14.25" style="108" customWidth="1"/>
    <col min="19" max="19" width="6.875" style="108" customWidth="1"/>
    <col min="20" max="16384" width="9" style="110"/>
  </cols>
  <sheetData>
    <row r="1" spans="1:54" s="97" customFormat="1" ht="9.9499999999999993" customHeight="1">
      <c r="A1" s="95"/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5"/>
      <c r="S1" s="95"/>
    </row>
    <row r="2" spans="1:54" s="97" customFormat="1" ht="27" customHeight="1">
      <c r="A2" s="95" t="s">
        <v>426</v>
      </c>
      <c r="B2" s="95"/>
      <c r="C2" s="96"/>
      <c r="D2" s="96"/>
      <c r="E2" s="96"/>
      <c r="F2" s="96"/>
      <c r="G2" s="96"/>
      <c r="H2" s="96"/>
      <c r="I2" s="96"/>
      <c r="J2" s="96"/>
      <c r="K2" s="96" t="s">
        <v>314</v>
      </c>
      <c r="L2" s="96"/>
      <c r="M2" s="96"/>
      <c r="N2" s="96"/>
      <c r="O2" s="96"/>
      <c r="P2" s="96"/>
      <c r="Q2" s="96"/>
      <c r="R2" s="95"/>
      <c r="S2" s="95" t="s">
        <v>315</v>
      </c>
    </row>
    <row r="3" spans="1:54" s="101" customFormat="1" ht="27" customHeight="1" thickBot="1">
      <c r="A3" s="98" t="s">
        <v>316</v>
      </c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 t="s">
        <v>317</v>
      </c>
      <c r="S3" s="100"/>
    </row>
    <row r="4" spans="1:54" s="103" customFormat="1" ht="15.95" customHeight="1">
      <c r="A4" s="343"/>
      <c r="B4" s="344" t="s">
        <v>1</v>
      </c>
      <c r="C4" s="345" t="s">
        <v>457</v>
      </c>
      <c r="D4" s="346"/>
      <c r="E4" s="346"/>
      <c r="F4" s="346"/>
      <c r="G4" s="346"/>
      <c r="H4" s="347"/>
      <c r="I4" s="347"/>
      <c r="J4" s="347"/>
      <c r="K4" s="345" t="s">
        <v>318</v>
      </c>
      <c r="L4" s="346"/>
      <c r="M4" s="346"/>
      <c r="N4" s="346"/>
      <c r="O4" s="346"/>
      <c r="P4" s="346"/>
      <c r="Q4" s="346"/>
      <c r="R4" s="348"/>
      <c r="S4" s="102"/>
    </row>
    <row r="5" spans="1:54" s="103" customFormat="1" ht="15.95" customHeight="1">
      <c r="A5" s="349" t="s">
        <v>54</v>
      </c>
      <c r="B5" s="350"/>
      <c r="C5" s="351"/>
      <c r="D5" s="352" t="s">
        <v>319</v>
      </c>
      <c r="E5" s="353" t="s">
        <v>428</v>
      </c>
      <c r="F5" s="353" t="s">
        <v>320</v>
      </c>
      <c r="G5" s="353" t="s">
        <v>321</v>
      </c>
      <c r="H5" s="354" t="s">
        <v>427</v>
      </c>
      <c r="I5" s="707" t="s">
        <v>479</v>
      </c>
      <c r="J5" s="707" t="s">
        <v>482</v>
      </c>
      <c r="K5" s="355"/>
      <c r="L5" s="352" t="s">
        <v>322</v>
      </c>
      <c r="M5" s="353" t="s">
        <v>429</v>
      </c>
      <c r="N5" s="353" t="s">
        <v>323</v>
      </c>
      <c r="O5" s="353" t="s">
        <v>324</v>
      </c>
      <c r="P5" s="353" t="s">
        <v>325</v>
      </c>
      <c r="Q5" s="356" t="s">
        <v>326</v>
      </c>
      <c r="R5" s="357" t="s">
        <v>419</v>
      </c>
      <c r="S5" s="102"/>
    </row>
    <row r="6" spans="1:54" s="103" customFormat="1" ht="15.95" customHeight="1">
      <c r="A6" s="349"/>
      <c r="B6" s="350" t="s">
        <v>8</v>
      </c>
      <c r="C6" s="352" t="s">
        <v>327</v>
      </c>
      <c r="D6" s="352" t="s">
        <v>328</v>
      </c>
      <c r="E6" s="353" t="s">
        <v>329</v>
      </c>
      <c r="F6" s="353" t="s">
        <v>330</v>
      </c>
      <c r="G6" s="353" t="s">
        <v>331</v>
      </c>
      <c r="H6" s="356" t="s">
        <v>332</v>
      </c>
      <c r="I6" s="708" t="s">
        <v>480</v>
      </c>
      <c r="J6" s="708" t="s">
        <v>483</v>
      </c>
      <c r="K6" s="353" t="s">
        <v>333</v>
      </c>
      <c r="L6" s="352" t="s">
        <v>334</v>
      </c>
      <c r="M6" s="353" t="s">
        <v>335</v>
      </c>
      <c r="N6" s="353" t="s">
        <v>336</v>
      </c>
      <c r="O6" s="353" t="s">
        <v>337</v>
      </c>
      <c r="P6" s="353" t="s">
        <v>338</v>
      </c>
      <c r="Q6" s="356" t="s">
        <v>339</v>
      </c>
      <c r="R6" s="357"/>
      <c r="S6" s="102"/>
    </row>
    <row r="7" spans="1:54" s="103" customFormat="1" ht="15.95" customHeight="1">
      <c r="A7" s="358"/>
      <c r="B7" s="359"/>
      <c r="C7" s="360" t="s">
        <v>340</v>
      </c>
      <c r="D7" s="361" t="s">
        <v>341</v>
      </c>
      <c r="E7" s="361" t="s">
        <v>341</v>
      </c>
      <c r="F7" s="361" t="s">
        <v>342</v>
      </c>
      <c r="G7" s="361" t="s">
        <v>342</v>
      </c>
      <c r="H7" s="362" t="s">
        <v>343</v>
      </c>
      <c r="I7" s="709" t="s">
        <v>481</v>
      </c>
      <c r="J7" s="709" t="s">
        <v>342</v>
      </c>
      <c r="K7" s="361" t="s">
        <v>340</v>
      </c>
      <c r="L7" s="361" t="s">
        <v>344</v>
      </c>
      <c r="M7" s="361" t="s">
        <v>345</v>
      </c>
      <c r="N7" s="361" t="s">
        <v>345</v>
      </c>
      <c r="O7" s="361" t="s">
        <v>342</v>
      </c>
      <c r="P7" s="361" t="s">
        <v>342</v>
      </c>
      <c r="Q7" s="362" t="s">
        <v>346</v>
      </c>
      <c r="R7" s="363"/>
      <c r="S7" s="102"/>
    </row>
    <row r="8" spans="1:54" s="103" customFormat="1" ht="36" customHeight="1">
      <c r="A8" s="434">
        <v>2018</v>
      </c>
      <c r="B8" s="435">
        <v>7958</v>
      </c>
      <c r="C8" s="435">
        <v>795</v>
      </c>
      <c r="D8" s="436">
        <v>72</v>
      </c>
      <c r="E8" s="436">
        <v>395</v>
      </c>
      <c r="F8" s="437">
        <v>12</v>
      </c>
      <c r="G8" s="436">
        <v>313</v>
      </c>
      <c r="H8" s="436">
        <v>3</v>
      </c>
      <c r="I8" s="701">
        <v>0</v>
      </c>
      <c r="J8" s="701">
        <v>0</v>
      </c>
      <c r="K8" s="438">
        <v>7163</v>
      </c>
      <c r="L8" s="439">
        <v>4431.2</v>
      </c>
      <c r="M8" s="440">
        <v>203</v>
      </c>
      <c r="N8" s="440">
        <v>640</v>
      </c>
      <c r="O8" s="441">
        <v>1840</v>
      </c>
      <c r="P8" s="436">
        <v>49</v>
      </c>
      <c r="Q8" s="436">
        <v>0</v>
      </c>
      <c r="R8" s="442">
        <v>2018</v>
      </c>
      <c r="T8" s="342"/>
    </row>
    <row r="9" spans="1:54" s="103" customFormat="1" ht="36" customHeight="1">
      <c r="A9" s="443">
        <v>2019</v>
      </c>
      <c r="B9" s="444">
        <v>7888.34</v>
      </c>
      <c r="C9" s="444">
        <v>1719</v>
      </c>
      <c r="D9" s="445">
        <v>154</v>
      </c>
      <c r="E9" s="445">
        <v>1110</v>
      </c>
      <c r="F9" s="446">
        <v>16</v>
      </c>
      <c r="G9" s="445">
        <v>438</v>
      </c>
      <c r="H9" s="445">
        <v>1</v>
      </c>
      <c r="I9" s="701">
        <v>0</v>
      </c>
      <c r="J9" s="701">
        <v>0</v>
      </c>
      <c r="K9" s="473">
        <v>6169.34</v>
      </c>
      <c r="L9" s="447">
        <v>4466.34</v>
      </c>
      <c r="M9" s="448">
        <v>223</v>
      </c>
      <c r="N9" s="448">
        <v>667</v>
      </c>
      <c r="O9" s="449">
        <v>731</v>
      </c>
      <c r="P9" s="445">
        <v>82</v>
      </c>
      <c r="Q9" s="445">
        <v>0</v>
      </c>
      <c r="R9" s="450">
        <v>2019</v>
      </c>
      <c r="T9" s="342"/>
    </row>
    <row r="10" spans="1:54" s="717" customFormat="1" ht="36" customHeight="1">
      <c r="A10" s="710">
        <v>2020</v>
      </c>
      <c r="B10" s="711">
        <v>9751</v>
      </c>
      <c r="C10" s="711">
        <v>3745</v>
      </c>
      <c r="D10" s="712">
        <v>1443</v>
      </c>
      <c r="E10" s="712">
        <v>1913</v>
      </c>
      <c r="F10" s="713">
        <v>18</v>
      </c>
      <c r="G10" s="712">
        <v>369</v>
      </c>
      <c r="H10" s="712">
        <v>2</v>
      </c>
      <c r="I10" s="445">
        <v>0</v>
      </c>
      <c r="J10" s="445">
        <v>0</v>
      </c>
      <c r="K10" s="714">
        <v>6006</v>
      </c>
      <c r="L10" s="712">
        <v>4391</v>
      </c>
      <c r="M10" s="712">
        <v>135</v>
      </c>
      <c r="N10" s="712">
        <v>489</v>
      </c>
      <c r="O10" s="712">
        <v>918</v>
      </c>
      <c r="P10" s="712">
        <v>73</v>
      </c>
      <c r="Q10" s="715">
        <v>0</v>
      </c>
      <c r="R10" s="716">
        <v>2020</v>
      </c>
      <c r="T10" s="718"/>
    </row>
    <row r="11" spans="1:54" s="705" customFormat="1" ht="36" customHeight="1">
      <c r="A11" s="699">
        <v>2021</v>
      </c>
      <c r="B11" s="700">
        <v>16246</v>
      </c>
      <c r="C11" s="700">
        <v>10330</v>
      </c>
      <c r="D11" s="701">
        <v>9570</v>
      </c>
      <c r="E11" s="701">
        <v>426</v>
      </c>
      <c r="F11" s="702" t="s">
        <v>478</v>
      </c>
      <c r="G11" s="701">
        <v>323</v>
      </c>
      <c r="H11" s="701">
        <v>2</v>
      </c>
      <c r="I11" s="701">
        <v>9</v>
      </c>
      <c r="J11" s="701">
        <v>0</v>
      </c>
      <c r="K11" s="703">
        <v>5916</v>
      </c>
      <c r="L11" s="701">
        <v>4297</v>
      </c>
      <c r="M11" s="701">
        <v>49</v>
      </c>
      <c r="N11" s="701">
        <v>753</v>
      </c>
      <c r="O11" s="701">
        <v>782</v>
      </c>
      <c r="P11" s="701">
        <v>35</v>
      </c>
      <c r="Q11" s="701"/>
      <c r="R11" s="704">
        <v>2021</v>
      </c>
      <c r="T11" s="706"/>
    </row>
    <row r="12" spans="1:54" s="101" customFormat="1" ht="12" customHeight="1">
      <c r="A12" s="719" t="s">
        <v>484</v>
      </c>
      <c r="E12" s="105"/>
      <c r="M12" s="106"/>
      <c r="R12" s="107"/>
      <c r="S12" s="98"/>
    </row>
    <row r="13" spans="1:54" s="101" customFormat="1" ht="12" customHeight="1">
      <c r="A13" s="719" t="s">
        <v>485</v>
      </c>
      <c r="E13" s="105"/>
      <c r="M13" s="106"/>
      <c r="R13" s="100"/>
      <c r="S13" s="98"/>
    </row>
    <row r="14" spans="1:54" s="101" customFormat="1" ht="12" customHeight="1">
      <c r="A14" s="719" t="s">
        <v>486</v>
      </c>
      <c r="E14" s="105"/>
      <c r="M14" s="106"/>
      <c r="R14" s="100"/>
      <c r="S14" s="98"/>
    </row>
    <row r="15" spans="1:54" s="101" customFormat="1" ht="12.95" customHeight="1">
      <c r="A15" s="104" t="s">
        <v>420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0" t="s">
        <v>421</v>
      </c>
      <c r="S15" s="98"/>
      <c r="T15" s="98"/>
      <c r="U15" s="99"/>
      <c r="V15" s="99"/>
      <c r="W15" s="99"/>
      <c r="X15" s="99"/>
      <c r="Y15" s="99"/>
      <c r="Z15" s="99"/>
      <c r="AA15" s="99"/>
      <c r="AC15" s="99"/>
      <c r="AD15" s="99"/>
      <c r="AE15" s="99"/>
      <c r="AF15" s="99"/>
      <c r="AG15" s="99"/>
      <c r="AH15" s="99"/>
      <c r="AI15" s="99"/>
      <c r="AJ15" s="98"/>
      <c r="AK15" s="98"/>
      <c r="AL15" s="98"/>
      <c r="AM15" s="99"/>
      <c r="AN15" s="99"/>
      <c r="AO15" s="99"/>
      <c r="AP15" s="99"/>
      <c r="AQ15" s="99"/>
      <c r="AR15" s="99"/>
      <c r="AS15" s="99"/>
      <c r="AU15" s="99"/>
      <c r="AV15" s="99"/>
      <c r="AW15" s="99"/>
      <c r="AX15" s="99"/>
      <c r="AY15" s="99"/>
      <c r="AZ15" s="99"/>
      <c r="BA15" s="99"/>
      <c r="BB15" s="98"/>
    </row>
  </sheetData>
  <phoneticPr fontId="23" type="noConversion"/>
  <pageMargins left="0.78740157480314965" right="0.78740157480314965" top="0.78740157480314965" bottom="0.39370078740157483" header="0" footer="0.27559055118110237"/>
  <pageSetup paperSize="9" scale="49" pageOrder="overThenDown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Z50"/>
  <sheetViews>
    <sheetView view="pageBreakPreview" zoomScale="80" zoomScaleSheetLayoutView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6" sqref="A16:XFD16"/>
    </sheetView>
  </sheetViews>
  <sheetFormatPr defaultRowHeight="17.25"/>
  <cols>
    <col min="1" max="1" width="7.25" style="172" customWidth="1"/>
    <col min="2" max="2" width="9.5" style="177" customWidth="1"/>
    <col min="3" max="3" width="10" style="177" customWidth="1"/>
    <col min="4" max="4" width="10.75" style="177" bestFit="1" customWidth="1"/>
    <col min="5" max="5" width="10.25" style="177" customWidth="1"/>
    <col min="6" max="6" width="17.125" style="177" customWidth="1"/>
    <col min="7" max="7" width="14.25" style="177" customWidth="1"/>
    <col min="8" max="8" width="11.125" style="177" customWidth="1"/>
    <col min="9" max="9" width="11.5" style="177" customWidth="1"/>
    <col min="10" max="10" width="7.875" style="177" bestFit="1" customWidth="1"/>
    <col min="11" max="11" width="7.75" style="177" customWidth="1"/>
    <col min="12" max="12" width="9.75" style="192" customWidth="1"/>
    <col min="13" max="13" width="8.5" style="287" customWidth="1"/>
    <col min="14" max="14" width="8" style="287" customWidth="1"/>
    <col min="15" max="15" width="6.5" style="287" customWidth="1"/>
    <col min="16" max="16" width="7.125" style="172" customWidth="1"/>
    <col min="17" max="17" width="7.875" style="172" customWidth="1"/>
    <col min="18" max="18" width="8.375" style="287" customWidth="1"/>
    <col min="19" max="19" width="6.25" style="287" customWidth="1"/>
    <col min="20" max="21" width="8.75" style="287" customWidth="1"/>
    <col min="22" max="22" width="8.25" style="287" customWidth="1"/>
    <col min="23" max="23" width="8.875" style="287" customWidth="1"/>
    <col min="24" max="24" width="6.75" style="287" customWidth="1"/>
    <col min="25" max="25" width="8.75" style="287" customWidth="1"/>
    <col min="26" max="26" width="7.25" style="287" customWidth="1"/>
    <col min="27" max="27" width="7.875" style="287" customWidth="1"/>
    <col min="28" max="28" width="6.625" style="287" customWidth="1"/>
    <col min="29" max="29" width="5.875" style="287" customWidth="1"/>
    <col min="30" max="30" width="5.625" style="287" customWidth="1"/>
    <col min="31" max="31" width="6.25" style="287" customWidth="1"/>
    <col min="32" max="32" width="5.875" style="287" customWidth="1"/>
    <col min="33" max="33" width="7.375" style="287" customWidth="1"/>
    <col min="34" max="34" width="6.25" style="287" customWidth="1"/>
    <col min="35" max="35" width="4.625" style="287" customWidth="1"/>
    <col min="36" max="36" width="5.625" style="287" customWidth="1"/>
    <col min="37" max="37" width="5.5" style="287" customWidth="1"/>
    <col min="38" max="38" width="8.125" style="172" customWidth="1"/>
    <col min="39" max="39" width="8.875" style="172" customWidth="1"/>
    <col min="40" max="40" width="10.75" style="287" customWidth="1"/>
    <col min="41" max="41" width="10.75" style="172" customWidth="1"/>
    <col min="42" max="42" width="10.75" style="177" customWidth="1"/>
    <col min="43" max="43" width="14.25" style="177" customWidth="1"/>
    <col min="44" max="46" width="10.75" style="177" customWidth="1"/>
    <col min="47" max="47" width="15.5" style="177" customWidth="1"/>
    <col min="48" max="48" width="8.875" style="177" customWidth="1"/>
    <col min="49" max="49" width="11.125" style="177" customWidth="1"/>
    <col min="50" max="50" width="11.75" style="177" customWidth="1"/>
    <col min="51" max="51" width="12.875" style="177" customWidth="1"/>
    <col min="52" max="52" width="12" style="172" customWidth="1"/>
    <col min="53" max="16384" width="9" style="179"/>
  </cols>
  <sheetData>
    <row r="1" spans="1:52" s="193" customFormat="1" ht="20.100000000000001" customHeight="1">
      <c r="A1" s="614" t="s">
        <v>416</v>
      </c>
      <c r="B1" s="614"/>
      <c r="C1" s="614"/>
      <c r="D1" s="614"/>
      <c r="E1" s="614"/>
      <c r="F1" s="614"/>
      <c r="G1" s="614"/>
      <c r="H1" s="615" t="s">
        <v>234</v>
      </c>
      <c r="I1" s="615"/>
      <c r="J1" s="615"/>
      <c r="K1" s="615"/>
      <c r="L1" s="615"/>
      <c r="M1" s="615"/>
      <c r="N1" s="615"/>
      <c r="O1" s="615"/>
      <c r="P1" s="615"/>
      <c r="Q1" s="614" t="s">
        <v>84</v>
      </c>
      <c r="R1" s="614"/>
      <c r="S1" s="614"/>
      <c r="T1" s="614"/>
      <c r="U1" s="614"/>
      <c r="V1" s="614"/>
      <c r="W1" s="614"/>
      <c r="X1" s="614"/>
      <c r="Y1" s="614"/>
      <c r="Z1" s="614"/>
      <c r="AA1" s="614"/>
      <c r="AB1" s="615" t="s">
        <v>83</v>
      </c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4" t="s">
        <v>229</v>
      </c>
      <c r="AN1" s="614"/>
      <c r="AO1" s="614"/>
      <c r="AP1" s="614"/>
      <c r="AQ1" s="614"/>
      <c r="AR1" s="614"/>
      <c r="AS1" s="614"/>
      <c r="AT1" s="614"/>
      <c r="AU1" s="615" t="s">
        <v>83</v>
      </c>
      <c r="AV1" s="615"/>
      <c r="AW1" s="615"/>
      <c r="AX1" s="615"/>
      <c r="AY1" s="615"/>
      <c r="AZ1" s="615"/>
    </row>
    <row r="2" spans="1:52" s="146" customFormat="1" ht="20.100000000000001" customHeight="1" thickBot="1">
      <c r="A2" s="142" t="s">
        <v>268</v>
      </c>
      <c r="B2" s="194"/>
      <c r="C2" s="195"/>
      <c r="D2" s="195"/>
      <c r="E2" s="195"/>
      <c r="F2" s="143"/>
      <c r="G2" s="143"/>
      <c r="H2" s="143"/>
      <c r="I2" s="196"/>
      <c r="J2" s="143"/>
      <c r="K2" s="143"/>
      <c r="L2" s="182"/>
      <c r="M2" s="144"/>
      <c r="N2" s="144"/>
      <c r="O2" s="144"/>
      <c r="P2" s="197" t="s">
        <v>85</v>
      </c>
      <c r="Q2" s="142" t="s">
        <v>268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97" t="s">
        <v>85</v>
      </c>
      <c r="AM2" s="142" t="s">
        <v>86</v>
      </c>
      <c r="AN2" s="144"/>
      <c r="AO2" s="145"/>
      <c r="AP2" s="143"/>
      <c r="AQ2" s="143"/>
      <c r="AR2" s="143"/>
      <c r="AS2" s="143"/>
      <c r="AT2" s="143"/>
      <c r="AU2" s="142"/>
      <c r="AV2" s="143"/>
      <c r="AW2" s="143"/>
      <c r="AX2" s="143"/>
      <c r="AY2" s="142"/>
      <c r="AZ2" s="197" t="s">
        <v>237</v>
      </c>
    </row>
    <row r="3" spans="1:52" s="148" customFormat="1" ht="23.25" customHeight="1" thickTop="1">
      <c r="A3" s="611" t="s">
        <v>118</v>
      </c>
      <c r="B3" s="616" t="s">
        <v>87</v>
      </c>
      <c r="C3" s="617"/>
      <c r="D3" s="632" t="s">
        <v>88</v>
      </c>
      <c r="E3" s="617"/>
      <c r="F3" s="198" t="s">
        <v>72</v>
      </c>
      <c r="G3" s="199" t="s">
        <v>73</v>
      </c>
      <c r="H3" s="200" t="s">
        <v>74</v>
      </c>
      <c r="I3" s="200" t="s">
        <v>75</v>
      </c>
      <c r="J3" s="633" t="s">
        <v>230</v>
      </c>
      <c r="K3" s="634"/>
      <c r="L3" s="634"/>
      <c r="M3" s="634"/>
      <c r="N3" s="634"/>
      <c r="O3" s="634"/>
      <c r="P3" s="622" t="s">
        <v>60</v>
      </c>
      <c r="Q3" s="611" t="s">
        <v>118</v>
      </c>
      <c r="R3" s="620" t="s">
        <v>230</v>
      </c>
      <c r="S3" s="621"/>
      <c r="T3" s="621"/>
      <c r="U3" s="621"/>
      <c r="V3" s="621"/>
      <c r="W3" s="621"/>
      <c r="X3" s="621"/>
      <c r="Y3" s="621"/>
      <c r="Z3" s="621"/>
      <c r="AA3" s="621"/>
      <c r="AB3" s="621" t="s">
        <v>230</v>
      </c>
      <c r="AC3" s="621"/>
      <c r="AD3" s="621"/>
      <c r="AE3" s="621"/>
      <c r="AF3" s="621"/>
      <c r="AG3" s="621"/>
      <c r="AH3" s="621"/>
      <c r="AI3" s="621"/>
      <c r="AJ3" s="621"/>
      <c r="AK3" s="628"/>
      <c r="AL3" s="622" t="s">
        <v>60</v>
      </c>
      <c r="AM3" s="592" t="s">
        <v>118</v>
      </c>
      <c r="AN3" s="201" t="s">
        <v>89</v>
      </c>
      <c r="AO3" s="202"/>
      <c r="AP3" s="184"/>
      <c r="AQ3" s="203"/>
      <c r="AR3" s="627" t="s">
        <v>280</v>
      </c>
      <c r="AS3" s="598"/>
      <c r="AT3" s="598"/>
      <c r="AU3" s="204" t="s">
        <v>90</v>
      </c>
      <c r="AV3" s="205" t="s">
        <v>91</v>
      </c>
      <c r="AW3" s="184"/>
      <c r="AX3" s="184"/>
      <c r="AY3" s="206"/>
      <c r="AZ3" s="207"/>
    </row>
    <row r="4" spans="1:52" s="148" customFormat="1" ht="24.75" customHeight="1">
      <c r="A4" s="612"/>
      <c r="B4" s="618"/>
      <c r="C4" s="619"/>
      <c r="D4" s="618"/>
      <c r="E4" s="619"/>
      <c r="F4" s="208" t="s">
        <v>92</v>
      </c>
      <c r="G4" s="199" t="s">
        <v>76</v>
      </c>
      <c r="H4" s="209" t="s">
        <v>76</v>
      </c>
      <c r="I4" s="209" t="s">
        <v>24</v>
      </c>
      <c r="J4" s="635"/>
      <c r="K4" s="149" t="s">
        <v>25</v>
      </c>
      <c r="L4" s="210" t="s">
        <v>26</v>
      </c>
      <c r="M4" s="211" t="s">
        <v>27</v>
      </c>
      <c r="N4" s="211" t="s">
        <v>93</v>
      </c>
      <c r="O4" s="212" t="s">
        <v>94</v>
      </c>
      <c r="P4" s="623"/>
      <c r="Q4" s="612"/>
      <c r="R4" s="213" t="s">
        <v>430</v>
      </c>
      <c r="S4" s="214"/>
      <c r="T4" s="214"/>
      <c r="U4" s="336"/>
      <c r="V4" s="214"/>
      <c r="W4" s="215" t="s">
        <v>95</v>
      </c>
      <c r="X4" s="214"/>
      <c r="Y4" s="214"/>
      <c r="Z4" s="214"/>
      <c r="AA4" s="214"/>
      <c r="AB4" s="624" t="s">
        <v>96</v>
      </c>
      <c r="AC4" s="624"/>
      <c r="AD4" s="624"/>
      <c r="AE4" s="624"/>
      <c r="AF4" s="625" t="s">
        <v>97</v>
      </c>
      <c r="AG4" s="624"/>
      <c r="AH4" s="624"/>
      <c r="AI4" s="624"/>
      <c r="AJ4" s="624"/>
      <c r="AK4" s="626"/>
      <c r="AL4" s="623"/>
      <c r="AM4" s="593"/>
      <c r="AN4" s="216" t="s">
        <v>77</v>
      </c>
      <c r="AO4" s="217" t="s">
        <v>98</v>
      </c>
      <c r="AP4" s="184"/>
      <c r="AQ4" s="184"/>
      <c r="AR4" s="149" t="s">
        <v>240</v>
      </c>
      <c r="AS4" s="629" t="s">
        <v>281</v>
      </c>
      <c r="AT4" s="630"/>
      <c r="AU4" s="218" t="s">
        <v>282</v>
      </c>
      <c r="AV4" s="219" t="s">
        <v>78</v>
      </c>
      <c r="AW4" s="184" t="s">
        <v>79</v>
      </c>
      <c r="AX4" s="184"/>
      <c r="AY4" s="206"/>
      <c r="AZ4" s="207" t="s">
        <v>60</v>
      </c>
    </row>
    <row r="5" spans="1:52" s="148" customFormat="1" ht="27.75" customHeight="1">
      <c r="A5" s="612"/>
      <c r="B5" s="150" t="s">
        <v>80</v>
      </c>
      <c r="C5" s="219" t="s">
        <v>81</v>
      </c>
      <c r="D5" s="219" t="s">
        <v>80</v>
      </c>
      <c r="E5" s="219" t="s">
        <v>81</v>
      </c>
      <c r="F5" s="208" t="s">
        <v>99</v>
      </c>
      <c r="G5" s="199" t="s">
        <v>100</v>
      </c>
      <c r="H5" s="209" t="s">
        <v>100</v>
      </c>
      <c r="I5" s="220"/>
      <c r="J5" s="635"/>
      <c r="K5" s="208"/>
      <c r="L5" s="221"/>
      <c r="M5" s="222"/>
      <c r="N5" s="223" t="s">
        <v>101</v>
      </c>
      <c r="O5" s="224"/>
      <c r="P5" s="623"/>
      <c r="Q5" s="612"/>
      <c r="R5" s="207" t="s">
        <v>102</v>
      </c>
      <c r="S5" s="225" t="s">
        <v>103</v>
      </c>
      <c r="T5" s="207" t="s">
        <v>104</v>
      </c>
      <c r="U5" s="226" t="s">
        <v>105</v>
      </c>
      <c r="V5" s="226" t="s">
        <v>94</v>
      </c>
      <c r="W5" s="226" t="s">
        <v>102</v>
      </c>
      <c r="X5" s="225" t="s">
        <v>103</v>
      </c>
      <c r="Y5" s="207" t="s">
        <v>104</v>
      </c>
      <c r="Z5" s="227" t="s">
        <v>105</v>
      </c>
      <c r="AA5" s="227" t="s">
        <v>94</v>
      </c>
      <c r="AB5" s="228" t="s">
        <v>102</v>
      </c>
      <c r="AC5" s="223" t="s">
        <v>103</v>
      </c>
      <c r="AD5" s="223" t="s">
        <v>104</v>
      </c>
      <c r="AE5" s="223" t="s">
        <v>105</v>
      </c>
      <c r="AF5" s="229" t="s">
        <v>244</v>
      </c>
      <c r="AG5" s="230" t="s">
        <v>235</v>
      </c>
      <c r="AH5" s="231" t="s">
        <v>103</v>
      </c>
      <c r="AI5" s="231" t="s">
        <v>104</v>
      </c>
      <c r="AJ5" s="231" t="s">
        <v>105</v>
      </c>
      <c r="AK5" s="232" t="s">
        <v>236</v>
      </c>
      <c r="AL5" s="623"/>
      <c r="AM5" s="593"/>
      <c r="AN5" s="152"/>
      <c r="AO5" s="152" t="s">
        <v>82</v>
      </c>
      <c r="AP5" s="150" t="s">
        <v>28</v>
      </c>
      <c r="AQ5" s="185" t="s">
        <v>239</v>
      </c>
      <c r="AR5" s="186"/>
      <c r="AS5" s="195" t="s">
        <v>82</v>
      </c>
      <c r="AT5" s="185" t="s">
        <v>28</v>
      </c>
      <c r="AU5" s="233" t="s">
        <v>29</v>
      </c>
      <c r="AV5" s="234"/>
      <c r="AW5" s="149" t="s">
        <v>82</v>
      </c>
      <c r="AX5" s="149" t="s">
        <v>28</v>
      </c>
      <c r="AY5" s="210" t="s">
        <v>29</v>
      </c>
      <c r="AZ5" s="235"/>
    </row>
    <row r="6" spans="1:52" s="251" customFormat="1" ht="33.75" customHeight="1">
      <c r="A6" s="613"/>
      <c r="B6" s="236" t="s">
        <v>30</v>
      </c>
      <c r="C6" s="236" t="s">
        <v>106</v>
      </c>
      <c r="D6" s="236" t="s">
        <v>30</v>
      </c>
      <c r="E6" s="236" t="s">
        <v>106</v>
      </c>
      <c r="F6" s="237" t="s">
        <v>107</v>
      </c>
      <c r="G6" s="237" t="s">
        <v>108</v>
      </c>
      <c r="H6" s="238" t="s">
        <v>109</v>
      </c>
      <c r="I6" s="237" t="s">
        <v>110</v>
      </c>
      <c r="J6" s="636"/>
      <c r="K6" s="239" t="s">
        <v>111</v>
      </c>
      <c r="L6" s="239" t="s">
        <v>112</v>
      </c>
      <c r="M6" s="240" t="s">
        <v>113</v>
      </c>
      <c r="N6" s="240" t="s">
        <v>114</v>
      </c>
      <c r="O6" s="241" t="s">
        <v>115</v>
      </c>
      <c r="P6" s="618"/>
      <c r="Q6" s="613"/>
      <c r="R6" s="242" t="s">
        <v>241</v>
      </c>
      <c r="S6" s="243" t="s">
        <v>111</v>
      </c>
      <c r="T6" s="244" t="s">
        <v>112</v>
      </c>
      <c r="U6" s="245" t="s">
        <v>113</v>
      </c>
      <c r="V6" s="245" t="s">
        <v>437</v>
      </c>
      <c r="W6" s="245" t="s">
        <v>241</v>
      </c>
      <c r="X6" s="243" t="s">
        <v>111</v>
      </c>
      <c r="Y6" s="244" t="s">
        <v>112</v>
      </c>
      <c r="Z6" s="245" t="s">
        <v>113</v>
      </c>
      <c r="AA6" s="245" t="s">
        <v>437</v>
      </c>
      <c r="AB6" s="242" t="s">
        <v>241</v>
      </c>
      <c r="AC6" s="246" t="s">
        <v>111</v>
      </c>
      <c r="AD6" s="244" t="s">
        <v>242</v>
      </c>
      <c r="AE6" s="247" t="s">
        <v>113</v>
      </c>
      <c r="AF6" s="247" t="s">
        <v>267</v>
      </c>
      <c r="AG6" s="247" t="s">
        <v>241</v>
      </c>
      <c r="AH6" s="243" t="s">
        <v>111</v>
      </c>
      <c r="AI6" s="244" t="s">
        <v>242</v>
      </c>
      <c r="AJ6" s="247" t="s">
        <v>113</v>
      </c>
      <c r="AK6" s="242" t="s">
        <v>243</v>
      </c>
      <c r="AL6" s="618"/>
      <c r="AM6" s="594"/>
      <c r="AN6" s="240" t="s">
        <v>116</v>
      </c>
      <c r="AO6" s="240" t="s">
        <v>285</v>
      </c>
      <c r="AP6" s="187" t="s">
        <v>32</v>
      </c>
      <c r="AQ6" s="187" t="s">
        <v>117</v>
      </c>
      <c r="AR6" s="240" t="s">
        <v>116</v>
      </c>
      <c r="AS6" s="248" t="s">
        <v>238</v>
      </c>
      <c r="AT6" s="187" t="s">
        <v>32</v>
      </c>
      <c r="AU6" s="238" t="s">
        <v>117</v>
      </c>
      <c r="AV6" s="249" t="s">
        <v>116</v>
      </c>
      <c r="AW6" s="240" t="s">
        <v>31</v>
      </c>
      <c r="AX6" s="187" t="s">
        <v>32</v>
      </c>
      <c r="AY6" s="187" t="s">
        <v>117</v>
      </c>
      <c r="AZ6" s="250"/>
    </row>
    <row r="7" spans="1:52" s="146" customFormat="1" ht="42.4" customHeight="1">
      <c r="A7" s="159">
        <v>2012</v>
      </c>
      <c r="B7" s="252">
        <v>310.24</v>
      </c>
      <c r="C7" s="158">
        <v>207346</v>
      </c>
      <c r="D7" s="252">
        <v>310.24</v>
      </c>
      <c r="E7" s="158">
        <v>207346</v>
      </c>
      <c r="F7" s="253">
        <v>100</v>
      </c>
      <c r="G7" s="254">
        <v>2709.8</v>
      </c>
      <c r="H7" s="254">
        <v>2709.8</v>
      </c>
      <c r="I7" s="255">
        <v>100</v>
      </c>
      <c r="J7" s="256">
        <v>2709.7999999999997</v>
      </c>
      <c r="K7" s="256">
        <v>306.60000000000002</v>
      </c>
      <c r="L7" s="256">
        <v>180.1</v>
      </c>
      <c r="M7" s="256">
        <v>2193.1999999999998</v>
      </c>
      <c r="N7" s="256">
        <v>29.9</v>
      </c>
      <c r="O7" s="257" t="s">
        <v>257</v>
      </c>
      <c r="P7" s="160">
        <v>2012</v>
      </c>
      <c r="Q7" s="159">
        <v>2012</v>
      </c>
      <c r="R7" s="256">
        <v>61.6</v>
      </c>
      <c r="S7" s="256">
        <v>9.3000000000000007</v>
      </c>
      <c r="T7" s="258">
        <v>42.7</v>
      </c>
      <c r="U7" s="256">
        <v>9.6</v>
      </c>
      <c r="V7" s="256" t="s">
        <v>458</v>
      </c>
      <c r="W7" s="256">
        <v>855.2</v>
      </c>
      <c r="X7" s="256">
        <v>290.8</v>
      </c>
      <c r="Y7" s="256">
        <v>107.1</v>
      </c>
      <c r="Z7" s="256">
        <v>427.4</v>
      </c>
      <c r="AA7" s="256">
        <v>29.9</v>
      </c>
      <c r="AB7" s="259">
        <v>1779.9</v>
      </c>
      <c r="AC7" s="259">
        <v>1.8</v>
      </c>
      <c r="AD7" s="259">
        <v>28</v>
      </c>
      <c r="AE7" s="259">
        <v>1750.1</v>
      </c>
      <c r="AF7" s="158">
        <v>0</v>
      </c>
      <c r="AG7" s="259">
        <v>13.1</v>
      </c>
      <c r="AH7" s="260">
        <v>4.7</v>
      </c>
      <c r="AI7" s="259">
        <v>2.2999999999999998</v>
      </c>
      <c r="AJ7" s="259">
        <v>6.1</v>
      </c>
      <c r="AK7" s="257" t="s">
        <v>51</v>
      </c>
      <c r="AL7" s="160">
        <v>2012</v>
      </c>
      <c r="AM7" s="189">
        <v>2012</v>
      </c>
      <c r="AN7" s="188">
        <v>2</v>
      </c>
      <c r="AO7" s="158">
        <v>1</v>
      </c>
      <c r="AP7" s="158">
        <v>0</v>
      </c>
      <c r="AQ7" s="158">
        <v>3</v>
      </c>
      <c r="AR7" s="158">
        <v>78</v>
      </c>
      <c r="AS7" s="158">
        <v>38</v>
      </c>
      <c r="AT7" s="158">
        <v>0</v>
      </c>
      <c r="AU7" s="158">
        <v>0</v>
      </c>
      <c r="AV7" s="158">
        <v>0</v>
      </c>
      <c r="AW7" s="158">
        <v>0</v>
      </c>
      <c r="AX7" s="158">
        <v>0</v>
      </c>
      <c r="AY7" s="158">
        <v>0</v>
      </c>
      <c r="AZ7" s="160">
        <v>2012</v>
      </c>
    </row>
    <row r="8" spans="1:52" s="146" customFormat="1" ht="42.4" customHeight="1">
      <c r="A8" s="159">
        <v>2013</v>
      </c>
      <c r="B8" s="252">
        <v>310.36</v>
      </c>
      <c r="C8" s="158">
        <v>206329</v>
      </c>
      <c r="D8" s="252">
        <v>310.36</v>
      </c>
      <c r="E8" s="158">
        <v>206329</v>
      </c>
      <c r="F8" s="253">
        <v>100</v>
      </c>
      <c r="G8" s="254">
        <v>3225.574794520548</v>
      </c>
      <c r="H8" s="254">
        <v>3225.574794520548</v>
      </c>
      <c r="I8" s="255">
        <v>100</v>
      </c>
      <c r="J8" s="256">
        <v>3225.574794520548</v>
      </c>
      <c r="K8" s="256">
        <v>276.45506849315069</v>
      </c>
      <c r="L8" s="256">
        <v>193.60794520547947</v>
      </c>
      <c r="M8" s="256">
        <v>2718.0501369863014</v>
      </c>
      <c r="N8" s="256">
        <v>34.4</v>
      </c>
      <c r="O8" s="257">
        <v>3.0616438356164384</v>
      </c>
      <c r="P8" s="160">
        <v>2013</v>
      </c>
      <c r="Q8" s="159">
        <v>2013</v>
      </c>
      <c r="R8" s="256">
        <v>206</v>
      </c>
      <c r="S8" s="256">
        <v>0</v>
      </c>
      <c r="T8" s="258">
        <v>53.1</v>
      </c>
      <c r="U8" s="256">
        <v>152.9</v>
      </c>
      <c r="V8" s="256" t="s">
        <v>458</v>
      </c>
      <c r="W8" s="256">
        <v>926.5</v>
      </c>
      <c r="X8" s="256">
        <v>263.8</v>
      </c>
      <c r="Y8" s="256">
        <v>117.7</v>
      </c>
      <c r="Z8" s="256">
        <v>510.6</v>
      </c>
      <c r="AA8" s="256">
        <v>34.4</v>
      </c>
      <c r="AB8" s="259">
        <v>2065.5</v>
      </c>
      <c r="AC8" s="259">
        <v>3</v>
      </c>
      <c r="AD8" s="259">
        <v>18</v>
      </c>
      <c r="AE8" s="259">
        <v>2044.5</v>
      </c>
      <c r="AF8" s="158">
        <v>0</v>
      </c>
      <c r="AG8" s="259">
        <v>27.54712328767123</v>
      </c>
      <c r="AH8" s="259">
        <v>9.6550684931506847</v>
      </c>
      <c r="AI8" s="259">
        <v>4.8079452054794523</v>
      </c>
      <c r="AJ8" s="259">
        <v>10.050136986301371</v>
      </c>
      <c r="AK8" s="259">
        <v>3.0616438356164384</v>
      </c>
      <c r="AL8" s="160">
        <v>2013</v>
      </c>
      <c r="AM8" s="189">
        <v>2013</v>
      </c>
      <c r="AN8" s="188">
        <v>67</v>
      </c>
      <c r="AO8" s="158">
        <v>0</v>
      </c>
      <c r="AP8" s="158">
        <v>0</v>
      </c>
      <c r="AQ8" s="158">
        <v>5</v>
      </c>
      <c r="AR8" s="158">
        <v>78</v>
      </c>
      <c r="AS8" s="158">
        <v>46</v>
      </c>
      <c r="AT8" s="158">
        <v>0</v>
      </c>
      <c r="AU8" s="158">
        <v>0</v>
      </c>
      <c r="AV8" s="158">
        <v>0</v>
      </c>
      <c r="AW8" s="158">
        <v>0</v>
      </c>
      <c r="AX8" s="158">
        <v>0</v>
      </c>
      <c r="AY8" s="158">
        <v>0</v>
      </c>
      <c r="AZ8" s="160">
        <v>2013</v>
      </c>
    </row>
    <row r="9" spans="1:52" s="146" customFormat="1" ht="42.4" customHeight="1">
      <c r="A9" s="159">
        <v>2014</v>
      </c>
      <c r="B9" s="252">
        <v>310.36</v>
      </c>
      <c r="C9" s="158">
        <v>209502</v>
      </c>
      <c r="D9" s="252">
        <v>310.36</v>
      </c>
      <c r="E9" s="158">
        <v>209502</v>
      </c>
      <c r="F9" s="253">
        <v>100</v>
      </c>
      <c r="G9" s="254">
        <v>2427.6142800000002</v>
      </c>
      <c r="H9" s="254">
        <v>2427.6142800000002</v>
      </c>
      <c r="I9" s="255">
        <v>100</v>
      </c>
      <c r="J9" s="256">
        <v>2427.6142800000002</v>
      </c>
      <c r="K9" s="256">
        <v>272.24547999999999</v>
      </c>
      <c r="L9" s="256">
        <v>120.00986</v>
      </c>
      <c r="M9" s="256">
        <v>2021.0436000000002</v>
      </c>
      <c r="N9" s="256">
        <v>10.1</v>
      </c>
      <c r="O9" s="257">
        <v>4.2153400000000003</v>
      </c>
      <c r="P9" s="160">
        <v>2014</v>
      </c>
      <c r="Q9" s="159">
        <v>2014</v>
      </c>
      <c r="R9" s="256">
        <v>203.5</v>
      </c>
      <c r="S9" s="256">
        <v>0</v>
      </c>
      <c r="T9" s="258">
        <v>53</v>
      </c>
      <c r="U9" s="256">
        <v>150.5</v>
      </c>
      <c r="V9" s="256" t="s">
        <v>458</v>
      </c>
      <c r="W9" s="256">
        <v>920.30000000000007</v>
      </c>
      <c r="X9" s="256">
        <v>262</v>
      </c>
      <c r="Y9" s="256">
        <v>46.5</v>
      </c>
      <c r="Z9" s="256">
        <v>601.70000000000005</v>
      </c>
      <c r="AA9" s="256">
        <v>10.1</v>
      </c>
      <c r="AB9" s="259">
        <v>1264.6000000000001</v>
      </c>
      <c r="AC9" s="259">
        <v>1.2</v>
      </c>
      <c r="AD9" s="259">
        <v>14.7</v>
      </c>
      <c r="AE9" s="259">
        <v>1248.7</v>
      </c>
      <c r="AF9" s="158">
        <v>0</v>
      </c>
      <c r="AG9" s="259">
        <v>38.988489999999999</v>
      </c>
      <c r="AH9" s="259">
        <v>9.0454799999999995</v>
      </c>
      <c r="AI9" s="259">
        <v>5.8098599999999996</v>
      </c>
      <c r="AJ9" s="259">
        <v>20.143599999999999</v>
      </c>
      <c r="AK9" s="259">
        <v>4.2153400000000003</v>
      </c>
      <c r="AL9" s="160">
        <v>2014</v>
      </c>
      <c r="AM9" s="189">
        <v>2014</v>
      </c>
      <c r="AN9" s="188">
        <v>68</v>
      </c>
      <c r="AO9" s="158">
        <v>3</v>
      </c>
      <c r="AP9" s="158">
        <v>0</v>
      </c>
      <c r="AQ9" s="158">
        <v>2</v>
      </c>
      <c r="AR9" s="158">
        <v>78</v>
      </c>
      <c r="AS9" s="158">
        <v>48</v>
      </c>
      <c r="AT9" s="158">
        <v>0</v>
      </c>
      <c r="AU9" s="158">
        <v>0</v>
      </c>
      <c r="AV9" s="158">
        <v>0</v>
      </c>
      <c r="AW9" s="158">
        <v>0</v>
      </c>
      <c r="AX9" s="158">
        <v>0</v>
      </c>
      <c r="AY9" s="158">
        <v>0</v>
      </c>
      <c r="AZ9" s="160">
        <v>2014</v>
      </c>
    </row>
    <row r="10" spans="1:52" s="146" customFormat="1" ht="42.4" customHeight="1">
      <c r="A10" s="159">
        <v>2015</v>
      </c>
      <c r="B10" s="252">
        <v>310.27999999999997</v>
      </c>
      <c r="C10" s="158">
        <v>212438</v>
      </c>
      <c r="D10" s="252">
        <v>310.27999999999997</v>
      </c>
      <c r="E10" s="158">
        <v>212438</v>
      </c>
      <c r="F10" s="253">
        <v>100</v>
      </c>
      <c r="G10" s="254">
        <v>1946.9</v>
      </c>
      <c r="H10" s="254">
        <v>1946.9</v>
      </c>
      <c r="I10" s="255">
        <v>100</v>
      </c>
      <c r="J10" s="256">
        <v>1946.9</v>
      </c>
      <c r="K10" s="256">
        <v>333.3</v>
      </c>
      <c r="L10" s="256">
        <v>120.8</v>
      </c>
      <c r="M10" s="256">
        <v>1479.8000000000002</v>
      </c>
      <c r="N10" s="256">
        <v>3.3</v>
      </c>
      <c r="O10" s="257">
        <v>9.6999999999999993</v>
      </c>
      <c r="P10" s="160">
        <v>2015</v>
      </c>
      <c r="Q10" s="159">
        <v>2015</v>
      </c>
      <c r="R10" s="256">
        <v>224.49999999999997</v>
      </c>
      <c r="S10" s="256">
        <v>0.1</v>
      </c>
      <c r="T10" s="258">
        <v>71.099999999999994</v>
      </c>
      <c r="U10" s="256">
        <v>153.29999999999998</v>
      </c>
      <c r="V10" s="256" t="s">
        <v>458</v>
      </c>
      <c r="W10" s="256">
        <v>924.3</v>
      </c>
      <c r="X10" s="256">
        <v>317.7</v>
      </c>
      <c r="Y10" s="256">
        <v>39.900000000000006</v>
      </c>
      <c r="Z10" s="256">
        <v>563.4</v>
      </c>
      <c r="AA10" s="256">
        <v>3.3</v>
      </c>
      <c r="AB10" s="259">
        <v>746.30000000000007</v>
      </c>
      <c r="AC10" s="259">
        <v>2.5</v>
      </c>
      <c r="AD10" s="259">
        <v>4.6000000000000005</v>
      </c>
      <c r="AE10" s="259">
        <v>739.2</v>
      </c>
      <c r="AF10" s="158">
        <v>0</v>
      </c>
      <c r="AG10" s="259">
        <v>51.7</v>
      </c>
      <c r="AH10" s="259">
        <v>13</v>
      </c>
      <c r="AI10" s="259">
        <v>5.2</v>
      </c>
      <c r="AJ10" s="259">
        <v>23.9</v>
      </c>
      <c r="AK10" s="259">
        <v>9.6999999999999993</v>
      </c>
      <c r="AL10" s="160">
        <v>2015</v>
      </c>
      <c r="AM10" s="189">
        <v>2015</v>
      </c>
      <c r="AN10" s="188">
        <v>68</v>
      </c>
      <c r="AO10" s="158">
        <v>3</v>
      </c>
      <c r="AP10" s="158">
        <v>0</v>
      </c>
      <c r="AQ10" s="158">
        <v>2</v>
      </c>
      <c r="AR10" s="158">
        <v>79</v>
      </c>
      <c r="AS10" s="158">
        <v>49</v>
      </c>
      <c r="AT10" s="158">
        <v>0</v>
      </c>
      <c r="AU10" s="158">
        <v>0</v>
      </c>
      <c r="AV10" s="158">
        <v>0</v>
      </c>
      <c r="AW10" s="158">
        <v>0</v>
      </c>
      <c r="AX10" s="158">
        <v>0</v>
      </c>
      <c r="AY10" s="158">
        <v>0</v>
      </c>
      <c r="AZ10" s="160">
        <v>2015</v>
      </c>
    </row>
    <row r="11" spans="1:52" s="146" customFormat="1" ht="42.4" customHeight="1">
      <c r="A11" s="159">
        <v>2016</v>
      </c>
      <c r="B11" s="252">
        <v>310.27999999999997</v>
      </c>
      <c r="C11" s="158">
        <v>212438</v>
      </c>
      <c r="D11" s="252">
        <v>310.27999999999997</v>
      </c>
      <c r="E11" s="158">
        <v>212438</v>
      </c>
      <c r="F11" s="253">
        <v>100</v>
      </c>
      <c r="G11" s="254">
        <v>1946.9</v>
      </c>
      <c r="H11" s="254">
        <v>1946.9</v>
      </c>
      <c r="I11" s="255">
        <v>100</v>
      </c>
      <c r="J11" s="256">
        <v>1946.9</v>
      </c>
      <c r="K11" s="256">
        <v>333.3</v>
      </c>
      <c r="L11" s="256">
        <v>120.8</v>
      </c>
      <c r="M11" s="256">
        <v>1479.8</v>
      </c>
      <c r="N11" s="256">
        <v>3.3</v>
      </c>
      <c r="O11" s="257">
        <v>9.6999999999999993</v>
      </c>
      <c r="P11" s="160">
        <v>2016</v>
      </c>
      <c r="Q11" s="159">
        <v>2016</v>
      </c>
      <c r="R11" s="256">
        <v>224.5</v>
      </c>
      <c r="S11" s="256">
        <v>0.1</v>
      </c>
      <c r="T11" s="258">
        <v>71.099999999999994</v>
      </c>
      <c r="U11" s="256">
        <v>153.30000000000001</v>
      </c>
      <c r="V11" s="256" t="s">
        <v>458</v>
      </c>
      <c r="W11" s="256">
        <v>924.3</v>
      </c>
      <c r="X11" s="256">
        <v>317.7</v>
      </c>
      <c r="Y11" s="256">
        <v>39.9</v>
      </c>
      <c r="Z11" s="256">
        <v>563.4</v>
      </c>
      <c r="AA11" s="256">
        <v>3.3</v>
      </c>
      <c r="AB11" s="259">
        <v>746.3</v>
      </c>
      <c r="AC11" s="259">
        <v>2.5</v>
      </c>
      <c r="AD11" s="259">
        <v>4.5999999999999996</v>
      </c>
      <c r="AE11" s="259">
        <v>739.2</v>
      </c>
      <c r="AF11" s="158">
        <v>0</v>
      </c>
      <c r="AG11" s="259">
        <v>51.7</v>
      </c>
      <c r="AH11" s="259">
        <v>13</v>
      </c>
      <c r="AI11" s="259">
        <v>5.2</v>
      </c>
      <c r="AJ11" s="259">
        <v>23.9</v>
      </c>
      <c r="AK11" s="259">
        <v>9.6999999999999993</v>
      </c>
      <c r="AL11" s="160">
        <v>2016</v>
      </c>
      <c r="AM11" s="189">
        <v>2016</v>
      </c>
      <c r="AN11" s="188">
        <v>68</v>
      </c>
      <c r="AO11" s="158">
        <v>3</v>
      </c>
      <c r="AP11" s="158">
        <v>0</v>
      </c>
      <c r="AQ11" s="158">
        <v>2</v>
      </c>
      <c r="AR11" s="158">
        <v>79</v>
      </c>
      <c r="AS11" s="158">
        <v>49</v>
      </c>
      <c r="AT11" s="158">
        <v>0</v>
      </c>
      <c r="AU11" s="158">
        <v>0</v>
      </c>
      <c r="AV11" s="158">
        <v>0</v>
      </c>
      <c r="AW11" s="158">
        <v>0</v>
      </c>
      <c r="AX11" s="158">
        <v>0</v>
      </c>
      <c r="AY11" s="158">
        <v>0</v>
      </c>
      <c r="AZ11" s="160">
        <v>2016</v>
      </c>
    </row>
    <row r="12" spans="1:52" s="292" customFormat="1" ht="42.4" customHeight="1">
      <c r="A12" s="261">
        <v>2017</v>
      </c>
      <c r="B12" s="291">
        <v>310.33999999999997</v>
      </c>
      <c r="C12" s="158">
        <v>212811</v>
      </c>
      <c r="D12" s="291">
        <v>310.33999999999997</v>
      </c>
      <c r="E12" s="158">
        <v>212811</v>
      </c>
      <c r="F12" s="289">
        <v>100</v>
      </c>
      <c r="G12" s="291">
        <v>2716.1000000000004</v>
      </c>
      <c r="H12" s="288">
        <v>2716.1000000000004</v>
      </c>
      <c r="I12" s="288">
        <v>100</v>
      </c>
      <c r="J12" s="288">
        <v>2716.1000000000004</v>
      </c>
      <c r="K12" s="288">
        <v>311.60000000000002</v>
      </c>
      <c r="L12" s="288">
        <v>115.4</v>
      </c>
      <c r="M12" s="288">
        <v>2280.8000000000002</v>
      </c>
      <c r="N12" s="288">
        <v>0</v>
      </c>
      <c r="O12" s="288">
        <v>8.3000000000000007</v>
      </c>
      <c r="P12" s="263">
        <v>2017</v>
      </c>
      <c r="Q12" s="293">
        <v>2017</v>
      </c>
      <c r="R12" s="428">
        <v>247.5</v>
      </c>
      <c r="S12" s="288">
        <v>0</v>
      </c>
      <c r="T12" s="288">
        <v>67.5</v>
      </c>
      <c r="U12" s="288">
        <v>180</v>
      </c>
      <c r="V12" s="288" t="s">
        <v>458</v>
      </c>
      <c r="W12" s="288">
        <v>1170.9000000000001</v>
      </c>
      <c r="X12" s="288">
        <v>274.10000000000002</v>
      </c>
      <c r="Y12" s="288">
        <v>28.900000000000002</v>
      </c>
      <c r="Z12" s="288">
        <v>867.9</v>
      </c>
      <c r="AA12" s="288" t="s">
        <v>432</v>
      </c>
      <c r="AB12" s="290">
        <v>1247.8000000000002</v>
      </c>
      <c r="AC12" s="290">
        <v>21</v>
      </c>
      <c r="AD12" s="290">
        <v>13.4</v>
      </c>
      <c r="AE12" s="290">
        <v>1213.4000000000001</v>
      </c>
      <c r="AF12" s="288" t="s">
        <v>432</v>
      </c>
      <c r="AG12" s="290">
        <v>49.8</v>
      </c>
      <c r="AH12" s="290">
        <v>16.5</v>
      </c>
      <c r="AI12" s="290">
        <v>5.6</v>
      </c>
      <c r="AJ12" s="290">
        <v>19.5</v>
      </c>
      <c r="AK12" s="290">
        <v>8</v>
      </c>
      <c r="AL12" s="263">
        <v>2017</v>
      </c>
      <c r="AM12" s="293">
        <v>2017</v>
      </c>
      <c r="AN12" s="294">
        <v>68</v>
      </c>
      <c r="AO12" s="262">
        <v>3</v>
      </c>
      <c r="AP12" s="262" t="s">
        <v>433</v>
      </c>
      <c r="AQ12" s="262">
        <v>2</v>
      </c>
      <c r="AR12" s="262">
        <v>80</v>
      </c>
      <c r="AS12" s="262">
        <v>49</v>
      </c>
      <c r="AT12" s="295" t="s">
        <v>434</v>
      </c>
      <c r="AU12" s="291" t="s">
        <v>431</v>
      </c>
      <c r="AV12" s="291" t="s">
        <v>435</v>
      </c>
      <c r="AW12" s="291" t="s">
        <v>435</v>
      </c>
      <c r="AX12" s="291" t="s">
        <v>435</v>
      </c>
      <c r="AY12" s="291" t="s">
        <v>435</v>
      </c>
      <c r="AZ12" s="263">
        <v>2017</v>
      </c>
    </row>
    <row r="13" spans="1:52" s="365" customFormat="1" ht="42.4" customHeight="1">
      <c r="A13" s="415">
        <v>2018</v>
      </c>
      <c r="B13" s="416">
        <v>310.33999999999997</v>
      </c>
      <c r="C13" s="417">
        <v>224250</v>
      </c>
      <c r="D13" s="416">
        <v>310.33999999999997</v>
      </c>
      <c r="E13" s="417">
        <v>224250</v>
      </c>
      <c r="F13" s="418">
        <v>100</v>
      </c>
      <c r="G13" s="416">
        <v>2792.8</v>
      </c>
      <c r="H13" s="419">
        <v>2792.8</v>
      </c>
      <c r="I13" s="419">
        <v>100</v>
      </c>
      <c r="J13" s="419">
        <v>2792.8</v>
      </c>
      <c r="K13" s="419">
        <v>193.5</v>
      </c>
      <c r="L13" s="419">
        <v>86.7</v>
      </c>
      <c r="M13" s="419">
        <v>2506.6999999999998</v>
      </c>
      <c r="N13" s="419">
        <v>0</v>
      </c>
      <c r="O13" s="419">
        <v>6</v>
      </c>
      <c r="P13" s="424">
        <v>2018</v>
      </c>
      <c r="Q13" s="415">
        <v>2018</v>
      </c>
      <c r="R13" s="427">
        <v>236.4</v>
      </c>
      <c r="S13" s="419">
        <v>0</v>
      </c>
      <c r="T13" s="419">
        <v>76.2</v>
      </c>
      <c r="U13" s="419">
        <v>160.19999999999999</v>
      </c>
      <c r="V13" s="419" t="s">
        <v>458</v>
      </c>
      <c r="W13" s="419">
        <v>1026.4000000000001</v>
      </c>
      <c r="X13" s="419">
        <v>172.5</v>
      </c>
      <c r="Y13" s="419">
        <v>2.7</v>
      </c>
      <c r="Z13" s="419">
        <v>851.2</v>
      </c>
      <c r="AA13" s="419" t="s">
        <v>397</v>
      </c>
      <c r="AB13" s="420">
        <v>1483.9</v>
      </c>
      <c r="AC13" s="420">
        <v>3.8</v>
      </c>
      <c r="AD13" s="420">
        <v>2.6</v>
      </c>
      <c r="AE13" s="420">
        <v>1477.5</v>
      </c>
      <c r="AF13" s="419" t="s">
        <v>397</v>
      </c>
      <c r="AG13" s="420">
        <v>46</v>
      </c>
      <c r="AH13" s="420">
        <v>17.2</v>
      </c>
      <c r="AI13" s="420">
        <v>5.2</v>
      </c>
      <c r="AJ13" s="420">
        <v>17.8</v>
      </c>
      <c r="AK13" s="420">
        <v>6</v>
      </c>
      <c r="AL13" s="421">
        <v>2018</v>
      </c>
      <c r="AM13" s="424">
        <v>2018</v>
      </c>
      <c r="AN13" s="422">
        <v>70</v>
      </c>
      <c r="AO13" s="423">
        <v>6</v>
      </c>
      <c r="AP13" s="423">
        <v>9</v>
      </c>
      <c r="AQ13" s="423">
        <v>6</v>
      </c>
      <c r="AR13" s="423">
        <v>83</v>
      </c>
      <c r="AS13" s="423">
        <v>49</v>
      </c>
      <c r="AT13" s="423" t="s">
        <v>397</v>
      </c>
      <c r="AU13" s="416" t="s">
        <v>397</v>
      </c>
      <c r="AV13" s="416" t="s">
        <v>397</v>
      </c>
      <c r="AW13" s="416" t="s">
        <v>397</v>
      </c>
      <c r="AX13" s="416" t="s">
        <v>397</v>
      </c>
      <c r="AY13" s="416" t="s">
        <v>397</v>
      </c>
      <c r="AZ13" s="424">
        <v>2018</v>
      </c>
    </row>
    <row r="14" spans="1:52" s="365" customFormat="1" ht="42.4" customHeight="1">
      <c r="A14" s="159">
        <v>2019</v>
      </c>
      <c r="B14" s="425">
        <v>310.39</v>
      </c>
      <c r="C14" s="417">
        <v>229778</v>
      </c>
      <c r="D14" s="416">
        <v>310.39</v>
      </c>
      <c r="E14" s="417">
        <v>229778</v>
      </c>
      <c r="F14" s="418">
        <v>100</v>
      </c>
      <c r="G14" s="416">
        <v>2921.5</v>
      </c>
      <c r="H14" s="419">
        <v>2921.5</v>
      </c>
      <c r="I14" s="419">
        <v>100</v>
      </c>
      <c r="J14" s="419">
        <v>2921.5</v>
      </c>
      <c r="K14" s="419">
        <v>82.3</v>
      </c>
      <c r="L14" s="419">
        <v>107.8</v>
      </c>
      <c r="M14" s="419">
        <v>2677.6</v>
      </c>
      <c r="N14" s="419">
        <v>0</v>
      </c>
      <c r="O14" s="426">
        <v>53.8</v>
      </c>
      <c r="P14" s="421">
        <v>2019</v>
      </c>
      <c r="Q14" s="424">
        <v>2019</v>
      </c>
      <c r="R14" s="427">
        <v>235.2</v>
      </c>
      <c r="S14" s="419">
        <v>7.4</v>
      </c>
      <c r="T14" s="419">
        <v>90</v>
      </c>
      <c r="U14" s="419">
        <v>125.8</v>
      </c>
      <c r="V14" s="419">
        <v>12</v>
      </c>
      <c r="W14" s="419">
        <v>1319.9</v>
      </c>
      <c r="X14" s="419">
        <v>55.7</v>
      </c>
      <c r="Y14" s="419">
        <v>5.8</v>
      </c>
      <c r="Z14" s="419">
        <v>1220.2</v>
      </c>
      <c r="AA14" s="419">
        <v>38.200000000000003</v>
      </c>
      <c r="AB14" s="420">
        <v>1322.9</v>
      </c>
      <c r="AC14" s="420">
        <v>1.5</v>
      </c>
      <c r="AD14" s="420">
        <v>7.9</v>
      </c>
      <c r="AE14" s="420">
        <v>1313.5</v>
      </c>
      <c r="AF14" s="419" t="s">
        <v>397</v>
      </c>
      <c r="AG14" s="420">
        <v>43.5</v>
      </c>
      <c r="AH14" s="420">
        <v>17.7</v>
      </c>
      <c r="AI14" s="420">
        <v>4.1000000000000005</v>
      </c>
      <c r="AJ14" s="420">
        <v>18.100000000000001</v>
      </c>
      <c r="AK14" s="420">
        <v>3.6</v>
      </c>
      <c r="AL14" s="424">
        <v>2019</v>
      </c>
      <c r="AM14" s="415">
        <v>2019</v>
      </c>
      <c r="AN14" s="422">
        <v>76</v>
      </c>
      <c r="AO14" s="423">
        <v>0</v>
      </c>
      <c r="AP14" s="423">
        <v>0</v>
      </c>
      <c r="AQ14" s="423">
        <v>6</v>
      </c>
      <c r="AR14" s="423">
        <v>89</v>
      </c>
      <c r="AS14" s="423">
        <v>55</v>
      </c>
      <c r="AT14" s="423" t="s">
        <v>436</v>
      </c>
      <c r="AU14" s="416" t="s">
        <v>436</v>
      </c>
      <c r="AV14" s="416" t="s">
        <v>436</v>
      </c>
      <c r="AW14" s="416" t="s">
        <v>436</v>
      </c>
      <c r="AX14" s="416" t="s">
        <v>436</v>
      </c>
      <c r="AY14" s="416" t="s">
        <v>436</v>
      </c>
      <c r="AZ14" s="424">
        <v>2019</v>
      </c>
    </row>
    <row r="15" spans="1:52" s="365" customFormat="1" ht="42.4" customHeight="1">
      <c r="A15" s="683">
        <v>2020</v>
      </c>
      <c r="B15" s="729">
        <v>310.43</v>
      </c>
      <c r="C15" s="695">
        <v>237370</v>
      </c>
      <c r="D15" s="730">
        <v>310.43</v>
      </c>
      <c r="E15" s="695">
        <v>237370</v>
      </c>
      <c r="F15" s="731">
        <v>100</v>
      </c>
      <c r="G15" s="730">
        <v>3255.053005464481</v>
      </c>
      <c r="H15" s="364">
        <v>3255.053005464481</v>
      </c>
      <c r="I15" s="364">
        <v>100</v>
      </c>
      <c r="J15" s="364">
        <v>3255.053005464481</v>
      </c>
      <c r="K15" s="364">
        <v>159.57431693989074</v>
      </c>
      <c r="L15" s="364">
        <v>164.87103825136609</v>
      </c>
      <c r="M15" s="364">
        <v>2872.8505464480872</v>
      </c>
      <c r="N15" s="429" t="s">
        <v>397</v>
      </c>
      <c r="O15" s="732">
        <v>57.75710382513661</v>
      </c>
      <c r="P15" s="733">
        <v>2020</v>
      </c>
      <c r="Q15" s="733">
        <v>2020</v>
      </c>
      <c r="R15" s="734">
        <v>247.00218579234971</v>
      </c>
      <c r="S15" s="364">
        <v>2.2442622950819673</v>
      </c>
      <c r="T15" s="364">
        <v>113.49562841530053</v>
      </c>
      <c r="U15" s="364">
        <v>120.97732240437158</v>
      </c>
      <c r="V15" s="364">
        <v>10.284972677595629</v>
      </c>
      <c r="W15" s="364">
        <v>1377.237431693989</v>
      </c>
      <c r="X15" s="364">
        <v>141.55573770491804</v>
      </c>
      <c r="Y15" s="364">
        <v>40.145628415300543</v>
      </c>
      <c r="Z15" s="364">
        <v>1154.5792349726776</v>
      </c>
      <c r="AA15" s="364">
        <v>40.956830601092896</v>
      </c>
      <c r="AB15" s="735">
        <v>1585.1868852459015</v>
      </c>
      <c r="AC15" s="735">
        <v>0.66721311475409828</v>
      </c>
      <c r="AD15" s="735">
        <v>6.7273224043715842</v>
      </c>
      <c r="AE15" s="735">
        <v>1577.7923497267759</v>
      </c>
      <c r="AF15" s="364" t="s">
        <v>397</v>
      </c>
      <c r="AG15" s="735">
        <v>45.626502732240439</v>
      </c>
      <c r="AH15" s="735">
        <v>15.107103825136614</v>
      </c>
      <c r="AI15" s="735">
        <v>4.502459016393443</v>
      </c>
      <c r="AJ15" s="735">
        <v>19.501639344262298</v>
      </c>
      <c r="AK15" s="736">
        <v>6.5153005464480875</v>
      </c>
      <c r="AL15" s="733">
        <v>2020</v>
      </c>
      <c r="AM15" s="737">
        <v>2020</v>
      </c>
      <c r="AN15" s="738">
        <v>198</v>
      </c>
      <c r="AO15" s="739">
        <v>60</v>
      </c>
      <c r="AP15" s="429" t="s">
        <v>397</v>
      </c>
      <c r="AQ15" s="739">
        <v>6</v>
      </c>
      <c r="AR15" s="429" t="s">
        <v>397</v>
      </c>
      <c r="AS15" s="429" t="s">
        <v>397</v>
      </c>
      <c r="AT15" s="429" t="s">
        <v>397</v>
      </c>
      <c r="AU15" s="429" t="s">
        <v>397</v>
      </c>
      <c r="AV15" s="429" t="s">
        <v>397</v>
      </c>
      <c r="AW15" s="429" t="s">
        <v>397</v>
      </c>
      <c r="AX15" s="429" t="s">
        <v>397</v>
      </c>
      <c r="AY15" s="429" t="s">
        <v>397</v>
      </c>
      <c r="AZ15" s="737">
        <v>2020</v>
      </c>
    </row>
    <row r="16" spans="1:52" s="728" customFormat="1" ht="42.4" customHeight="1">
      <c r="A16" s="688">
        <v>2021</v>
      </c>
      <c r="B16" s="722">
        <v>310.43</v>
      </c>
      <c r="C16" s="723">
        <v>243071</v>
      </c>
      <c r="D16" s="722">
        <v>310.43</v>
      </c>
      <c r="E16" s="723">
        <v>243071</v>
      </c>
      <c r="F16" s="724">
        <v>100</v>
      </c>
      <c r="G16" s="722">
        <v>2871.5</v>
      </c>
      <c r="H16" s="725">
        <v>2871.5</v>
      </c>
      <c r="I16" s="725">
        <v>100</v>
      </c>
      <c r="J16" s="725">
        <v>2871.5</v>
      </c>
      <c r="K16" s="725">
        <v>219.9</v>
      </c>
      <c r="L16" s="725">
        <v>165.9</v>
      </c>
      <c r="M16" s="725">
        <v>2446.6</v>
      </c>
      <c r="N16" s="740">
        <v>0</v>
      </c>
      <c r="O16" s="725">
        <v>39.1</v>
      </c>
      <c r="P16" s="726">
        <v>2021</v>
      </c>
      <c r="Q16" s="726">
        <v>2021</v>
      </c>
      <c r="R16" s="741">
        <f t="shared" ref="R16" si="0">SUM(S16:V16)</f>
        <v>342.12082191780826</v>
      </c>
      <c r="S16" s="742">
        <v>21.171506849315069</v>
      </c>
      <c r="T16" s="742">
        <v>113.11424657534246</v>
      </c>
      <c r="U16" s="742">
        <v>191.52767123287674</v>
      </c>
      <c r="V16" s="742">
        <v>16.307397260273973</v>
      </c>
      <c r="W16" s="743">
        <f t="shared" ref="W16" si="1">SUM(X16:AA16)</f>
        <v>1174.0106849315071</v>
      </c>
      <c r="X16" s="744">
        <v>188.62767123287668</v>
      </c>
      <c r="Y16" s="743">
        <v>37.078356164383557</v>
      </c>
      <c r="Z16" s="743">
        <v>933.0958904109591</v>
      </c>
      <c r="AA16" s="745">
        <v>15.208767123287668</v>
      </c>
      <c r="AB16" s="727">
        <v>1310.9</v>
      </c>
      <c r="AC16" s="727">
        <v>1.1000000000000001</v>
      </c>
      <c r="AD16" s="727">
        <v>10.3</v>
      </c>
      <c r="AE16" s="727">
        <v>1299.4000000000001</v>
      </c>
      <c r="AF16" s="725"/>
      <c r="AG16" s="727">
        <v>44.5</v>
      </c>
      <c r="AH16" s="727">
        <v>9.5</v>
      </c>
      <c r="AI16" s="727">
        <v>5.3</v>
      </c>
      <c r="AJ16" s="727">
        <v>22.5</v>
      </c>
      <c r="AK16" s="727">
        <v>7.6</v>
      </c>
      <c r="AL16" s="726">
        <v>2021</v>
      </c>
      <c r="AM16" s="726">
        <v>2021</v>
      </c>
      <c r="AN16" s="746">
        <v>0</v>
      </c>
      <c r="AO16" s="746">
        <v>0</v>
      </c>
      <c r="AP16" s="746">
        <v>0</v>
      </c>
      <c r="AQ16" s="746">
        <v>4</v>
      </c>
      <c r="AR16" s="746">
        <v>126</v>
      </c>
      <c r="AS16" s="746">
        <v>60</v>
      </c>
      <c r="AT16" s="746">
        <v>0</v>
      </c>
      <c r="AU16" s="746">
        <v>0</v>
      </c>
      <c r="AV16" s="746">
        <v>0</v>
      </c>
      <c r="AW16" s="746">
        <v>0</v>
      </c>
      <c r="AX16" s="746">
        <v>0</v>
      </c>
      <c r="AY16" s="746">
        <v>0</v>
      </c>
      <c r="AZ16" s="726">
        <v>2021</v>
      </c>
    </row>
    <row r="17" spans="1:52" s="171" customFormat="1" ht="15" customHeight="1">
      <c r="A17" s="167" t="s">
        <v>289</v>
      </c>
      <c r="B17" s="264"/>
      <c r="C17" s="264"/>
      <c r="D17" s="264"/>
      <c r="E17" s="264"/>
      <c r="F17" s="264"/>
      <c r="G17" s="264"/>
      <c r="H17" s="264"/>
      <c r="I17" s="264"/>
      <c r="J17" s="191"/>
      <c r="K17" s="265"/>
      <c r="L17" s="266"/>
      <c r="M17" s="267"/>
      <c r="N17" s="267"/>
      <c r="O17" s="267"/>
      <c r="P17" s="169" t="s">
        <v>290</v>
      </c>
      <c r="Q17" s="167" t="s">
        <v>289</v>
      </c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169" t="s">
        <v>290</v>
      </c>
      <c r="AM17" s="167" t="s">
        <v>289</v>
      </c>
      <c r="AN17" s="268"/>
      <c r="AO17" s="167"/>
      <c r="AP17" s="191"/>
      <c r="AQ17" s="168"/>
      <c r="AR17" s="168"/>
      <c r="AS17" s="168"/>
      <c r="AT17" s="168"/>
      <c r="AU17" s="269"/>
      <c r="AV17" s="270"/>
      <c r="AW17" s="168"/>
      <c r="AX17" s="270"/>
      <c r="AY17" s="269"/>
      <c r="AZ17" s="169" t="s">
        <v>290</v>
      </c>
    </row>
    <row r="18" spans="1:52" s="171" customFormat="1" ht="15" customHeight="1">
      <c r="A18" s="720" t="s">
        <v>487</v>
      </c>
      <c r="B18" s="264"/>
      <c r="C18" s="264"/>
      <c r="D18" s="264"/>
      <c r="E18" s="264"/>
      <c r="F18" s="264"/>
      <c r="G18" s="264"/>
      <c r="H18" s="264"/>
      <c r="I18" s="264"/>
      <c r="J18" s="191"/>
      <c r="K18" s="265"/>
      <c r="L18" s="266"/>
      <c r="M18" s="267"/>
      <c r="N18" s="267"/>
      <c r="O18" s="267"/>
      <c r="P18" s="169"/>
      <c r="Q18" s="1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169"/>
      <c r="AM18" s="167"/>
      <c r="AN18" s="268"/>
      <c r="AO18" s="167"/>
      <c r="AP18" s="191"/>
      <c r="AQ18" s="168"/>
      <c r="AR18" s="168"/>
      <c r="AS18" s="168"/>
      <c r="AT18" s="168"/>
      <c r="AU18" s="269"/>
      <c r="AV18" s="270"/>
      <c r="AW18" s="168"/>
      <c r="AX18" s="270"/>
      <c r="AY18" s="269"/>
      <c r="AZ18" s="169"/>
    </row>
    <row r="19" spans="1:52" s="171" customFormat="1" ht="28.5" customHeight="1">
      <c r="A19" s="721" t="s">
        <v>488</v>
      </c>
      <c r="B19" s="721"/>
      <c r="C19" s="721"/>
      <c r="D19" s="721"/>
      <c r="E19" s="721"/>
      <c r="F19" s="721"/>
      <c r="G19" s="721"/>
      <c r="H19" s="721"/>
      <c r="I19" s="721"/>
      <c r="J19" s="721"/>
      <c r="K19" s="265"/>
      <c r="L19" s="266"/>
      <c r="M19" s="267"/>
      <c r="N19" s="267"/>
      <c r="O19" s="267"/>
      <c r="P19" s="169"/>
      <c r="Q19" s="1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169"/>
      <c r="AM19" s="167"/>
      <c r="AN19" s="268"/>
      <c r="AO19" s="167"/>
      <c r="AP19" s="191"/>
      <c r="AQ19" s="168"/>
      <c r="AR19" s="168"/>
      <c r="AS19" s="168"/>
      <c r="AT19" s="168"/>
      <c r="AU19" s="269"/>
      <c r="AV19" s="270"/>
      <c r="AW19" s="168"/>
      <c r="AX19" s="270"/>
      <c r="AY19" s="269"/>
      <c r="AZ19" s="169"/>
    </row>
    <row r="20" spans="1:52" s="280" customFormat="1" ht="15" customHeight="1">
      <c r="A20" s="631"/>
      <c r="B20" s="631"/>
      <c r="C20" s="631"/>
      <c r="D20" s="631"/>
      <c r="E20" s="631"/>
      <c r="F20" s="631"/>
      <c r="G20" s="631"/>
      <c r="H20" s="631"/>
      <c r="I20" s="271"/>
      <c r="J20" s="272"/>
      <c r="K20" s="273"/>
      <c r="L20" s="274"/>
      <c r="M20" s="275"/>
      <c r="N20" s="275"/>
      <c r="O20" s="275"/>
      <c r="P20" s="276"/>
      <c r="Q20" s="277" t="s">
        <v>286</v>
      </c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6"/>
      <c r="AM20" s="167"/>
      <c r="AN20" s="278"/>
      <c r="AO20" s="276"/>
      <c r="AP20" s="272"/>
      <c r="AQ20" s="279"/>
      <c r="AR20" s="279"/>
      <c r="AS20" s="279"/>
      <c r="AT20" s="279"/>
      <c r="AU20" s="194"/>
      <c r="AV20" s="279"/>
      <c r="AW20" s="279"/>
      <c r="AX20" s="279"/>
      <c r="AY20" s="194"/>
      <c r="AZ20" s="276"/>
    </row>
    <row r="21" spans="1:52" s="176" customFormat="1" ht="34.5" customHeight="1">
      <c r="A21" s="172"/>
      <c r="B21" s="177"/>
      <c r="C21" s="177"/>
      <c r="D21" s="177"/>
      <c r="E21" s="177"/>
      <c r="F21" s="281"/>
      <c r="G21" s="177"/>
      <c r="H21" s="177"/>
      <c r="I21" s="282"/>
      <c r="J21" s="177"/>
      <c r="K21" s="283"/>
      <c r="L21" s="284"/>
      <c r="M21" s="285"/>
      <c r="N21" s="285"/>
      <c r="O21" s="285"/>
      <c r="P21" s="172"/>
      <c r="Q21" s="172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172"/>
      <c r="AM21" s="172"/>
      <c r="AN21" s="178"/>
      <c r="AO21" s="172"/>
      <c r="AP21" s="177"/>
      <c r="AQ21" s="173"/>
      <c r="AR21" s="177"/>
      <c r="AS21" s="173"/>
      <c r="AT21" s="173"/>
      <c r="AU21" s="286"/>
      <c r="AV21" s="177"/>
      <c r="AW21" s="173"/>
      <c r="AX21" s="173"/>
      <c r="AY21" s="286"/>
      <c r="AZ21" s="172"/>
    </row>
    <row r="22" spans="1:52" s="176" customFormat="1" ht="34.5" customHeight="1">
      <c r="A22" s="172"/>
      <c r="B22" s="177"/>
      <c r="C22" s="177"/>
      <c r="D22" s="177"/>
      <c r="E22" s="177"/>
      <c r="F22" s="281"/>
      <c r="G22" s="177"/>
      <c r="H22" s="177"/>
      <c r="I22" s="282"/>
      <c r="J22" s="177"/>
      <c r="K22" s="283"/>
      <c r="L22" s="284"/>
      <c r="M22" s="285"/>
      <c r="N22" s="285"/>
      <c r="O22" s="285"/>
      <c r="P22" s="172"/>
      <c r="Q22" s="172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172"/>
      <c r="AM22" s="172"/>
      <c r="AN22" s="178"/>
      <c r="AO22" s="172"/>
      <c r="AP22" s="177"/>
      <c r="AQ22" s="173"/>
      <c r="AR22" s="177"/>
      <c r="AS22" s="173"/>
      <c r="AT22" s="173"/>
      <c r="AU22" s="286"/>
      <c r="AV22" s="177"/>
      <c r="AW22" s="173"/>
      <c r="AX22" s="173"/>
      <c r="AY22" s="286"/>
      <c r="AZ22" s="172"/>
    </row>
    <row r="23" spans="1:52" s="176" customFormat="1" ht="34.5" customHeight="1">
      <c r="A23" s="172"/>
      <c r="B23" s="177"/>
      <c r="C23" s="177"/>
      <c r="D23" s="177"/>
      <c r="E23" s="177"/>
      <c r="F23" s="281"/>
      <c r="G23" s="177"/>
      <c r="H23" s="177"/>
      <c r="I23" s="282"/>
      <c r="J23" s="177"/>
      <c r="K23" s="283"/>
      <c r="L23" s="284"/>
      <c r="M23" s="285"/>
      <c r="N23" s="285"/>
      <c r="O23" s="285"/>
      <c r="P23" s="172"/>
      <c r="Q23" s="172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172"/>
      <c r="AM23" s="172"/>
      <c r="AN23" s="178"/>
      <c r="AO23" s="172"/>
      <c r="AP23" s="177"/>
      <c r="AQ23" s="177"/>
      <c r="AR23" s="177"/>
      <c r="AS23" s="173"/>
      <c r="AT23" s="173"/>
      <c r="AU23" s="286"/>
      <c r="AV23" s="177"/>
      <c r="AW23" s="173"/>
      <c r="AX23" s="173"/>
      <c r="AY23" s="286"/>
      <c r="AZ23" s="172"/>
    </row>
    <row r="24" spans="1:52" s="176" customFormat="1" ht="14.25" customHeight="1">
      <c r="A24" s="172"/>
      <c r="B24" s="177"/>
      <c r="C24" s="177"/>
      <c r="D24" s="177"/>
      <c r="E24" s="177"/>
      <c r="F24" s="281"/>
      <c r="G24" s="177"/>
      <c r="H24" s="177"/>
      <c r="I24" s="282"/>
      <c r="J24" s="177"/>
      <c r="K24" s="283"/>
      <c r="L24" s="284"/>
      <c r="M24" s="285"/>
      <c r="N24" s="285"/>
      <c r="O24" s="285"/>
      <c r="P24" s="172"/>
      <c r="Q24" s="172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172"/>
      <c r="AM24" s="172"/>
      <c r="AN24" s="178"/>
      <c r="AO24" s="172"/>
      <c r="AP24" s="177"/>
      <c r="AQ24" s="177"/>
      <c r="AR24" s="177"/>
      <c r="AS24" s="173"/>
      <c r="AT24" s="173"/>
      <c r="AU24" s="286"/>
      <c r="AV24" s="177"/>
      <c r="AW24" s="173"/>
      <c r="AX24" s="173"/>
      <c r="AY24" s="286"/>
      <c r="AZ24" s="172"/>
    </row>
    <row r="25" spans="1:52" s="176" customFormat="1" ht="14.45" customHeight="1">
      <c r="A25" s="172"/>
      <c r="B25" s="177"/>
      <c r="C25" s="177"/>
      <c r="D25" s="177"/>
      <c r="E25" s="177"/>
      <c r="F25" s="281"/>
      <c r="G25" s="177"/>
      <c r="H25" s="177"/>
      <c r="I25" s="282"/>
      <c r="J25" s="177"/>
      <c r="K25" s="283"/>
      <c r="L25" s="285"/>
      <c r="M25" s="285"/>
      <c r="N25" s="285"/>
      <c r="O25" s="285"/>
      <c r="P25" s="172"/>
      <c r="Q25" s="172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172"/>
      <c r="AM25" s="172"/>
      <c r="AN25" s="178"/>
      <c r="AO25" s="172"/>
      <c r="AP25" s="177"/>
      <c r="AQ25" s="177"/>
      <c r="AR25" s="177"/>
      <c r="AS25" s="173"/>
      <c r="AT25" s="173"/>
      <c r="AU25" s="286"/>
      <c r="AV25" s="177"/>
      <c r="AW25" s="173"/>
      <c r="AX25" s="173"/>
      <c r="AY25" s="286"/>
      <c r="AZ25" s="172"/>
    </row>
    <row r="26" spans="1:52" s="176" customFormat="1" ht="14.45" customHeight="1">
      <c r="A26" s="172"/>
      <c r="B26" s="177"/>
      <c r="C26" s="177"/>
      <c r="D26" s="177"/>
      <c r="E26" s="177"/>
      <c r="F26" s="177"/>
      <c r="G26" s="177"/>
      <c r="H26" s="177"/>
      <c r="I26" s="282"/>
      <c r="J26" s="177"/>
      <c r="K26" s="283"/>
      <c r="L26" s="285"/>
      <c r="M26" s="285"/>
      <c r="N26" s="285"/>
      <c r="O26" s="285"/>
      <c r="P26" s="172"/>
      <c r="Q26" s="172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172"/>
      <c r="AM26" s="172"/>
      <c r="AN26" s="178"/>
      <c r="AO26" s="172"/>
      <c r="AP26" s="177"/>
      <c r="AQ26" s="177"/>
      <c r="AR26" s="177"/>
      <c r="AS26" s="173"/>
      <c r="AT26" s="173"/>
      <c r="AU26" s="286"/>
      <c r="AV26" s="177"/>
      <c r="AW26" s="173"/>
      <c r="AX26" s="173"/>
      <c r="AY26" s="286"/>
      <c r="AZ26" s="172"/>
    </row>
    <row r="27" spans="1:52" s="176" customFormat="1" ht="19.5" customHeight="1">
      <c r="A27" s="172"/>
      <c r="B27" s="177"/>
      <c r="C27" s="177"/>
      <c r="D27" s="177"/>
      <c r="E27" s="177"/>
      <c r="F27" s="177"/>
      <c r="G27" s="177"/>
      <c r="H27" s="177"/>
      <c r="I27" s="282"/>
      <c r="J27" s="177"/>
      <c r="K27" s="283"/>
      <c r="L27" s="285"/>
      <c r="M27" s="285"/>
      <c r="N27" s="285"/>
      <c r="O27" s="285"/>
      <c r="P27" s="172"/>
      <c r="Q27" s="172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172"/>
      <c r="AM27" s="172"/>
      <c r="AN27" s="178"/>
      <c r="AO27" s="172"/>
      <c r="AP27" s="177"/>
      <c r="AQ27" s="177"/>
      <c r="AR27" s="177"/>
      <c r="AS27" s="173"/>
      <c r="AT27" s="173"/>
      <c r="AU27" s="286"/>
      <c r="AV27" s="177"/>
      <c r="AW27" s="173"/>
      <c r="AX27" s="173"/>
      <c r="AY27" s="286"/>
      <c r="AZ27" s="172"/>
    </row>
    <row r="28" spans="1:52" s="176" customFormat="1" ht="14.45" customHeight="1">
      <c r="A28" s="172"/>
      <c r="B28" s="177"/>
      <c r="C28" s="177"/>
      <c r="D28" s="177"/>
      <c r="E28" s="177"/>
      <c r="F28" s="177"/>
      <c r="G28" s="177"/>
      <c r="H28" s="177"/>
      <c r="I28" s="282"/>
      <c r="J28" s="177"/>
      <c r="K28" s="283"/>
      <c r="L28" s="285"/>
      <c r="M28" s="285"/>
      <c r="N28" s="285"/>
      <c r="O28" s="285"/>
      <c r="P28" s="172"/>
      <c r="Q28" s="172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172"/>
      <c r="AM28" s="172"/>
      <c r="AN28" s="178"/>
      <c r="AO28" s="172"/>
      <c r="AP28" s="177"/>
      <c r="AQ28" s="177"/>
      <c r="AR28" s="177"/>
      <c r="AS28" s="173"/>
      <c r="AT28" s="173"/>
      <c r="AU28" s="286"/>
      <c r="AV28" s="177"/>
      <c r="AW28" s="173"/>
      <c r="AX28" s="173"/>
      <c r="AY28" s="286"/>
      <c r="AZ28" s="172"/>
    </row>
    <row r="29" spans="1:52" s="176" customFormat="1" ht="14.45" customHeight="1">
      <c r="A29" s="172"/>
      <c r="B29" s="177"/>
      <c r="C29" s="177"/>
      <c r="D29" s="177"/>
      <c r="E29" s="177"/>
      <c r="F29" s="177"/>
      <c r="G29" s="177"/>
      <c r="H29" s="177"/>
      <c r="I29" s="282"/>
      <c r="J29" s="177"/>
      <c r="K29" s="283"/>
      <c r="L29" s="285"/>
      <c r="M29" s="285"/>
      <c r="N29" s="285"/>
      <c r="O29" s="285"/>
      <c r="P29" s="172"/>
      <c r="Q29" s="172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172"/>
      <c r="AM29" s="172"/>
      <c r="AN29" s="287"/>
      <c r="AO29" s="172"/>
      <c r="AP29" s="177"/>
      <c r="AQ29" s="177"/>
      <c r="AR29" s="177"/>
      <c r="AS29" s="173"/>
      <c r="AT29" s="173"/>
      <c r="AU29" s="286"/>
      <c r="AV29" s="177"/>
      <c r="AW29" s="173"/>
      <c r="AX29" s="173"/>
      <c r="AY29" s="286"/>
      <c r="AZ29" s="172"/>
    </row>
    <row r="30" spans="1:52" s="176" customFormat="1" ht="14.45" customHeight="1">
      <c r="A30" s="172"/>
      <c r="B30" s="177"/>
      <c r="C30" s="177"/>
      <c r="D30" s="177"/>
      <c r="E30" s="177"/>
      <c r="F30" s="177"/>
      <c r="G30" s="177"/>
      <c r="H30" s="177"/>
      <c r="I30" s="282"/>
      <c r="J30" s="177"/>
      <c r="K30" s="283"/>
      <c r="L30" s="285"/>
      <c r="M30" s="285"/>
      <c r="N30" s="285"/>
      <c r="O30" s="285"/>
      <c r="P30" s="172"/>
      <c r="Q30" s="172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172"/>
      <c r="AM30" s="172"/>
      <c r="AN30" s="287"/>
      <c r="AO30" s="172"/>
      <c r="AP30" s="177"/>
      <c r="AQ30" s="177"/>
      <c r="AR30" s="177"/>
      <c r="AS30" s="173"/>
      <c r="AT30" s="173"/>
      <c r="AU30" s="286"/>
      <c r="AV30" s="177"/>
      <c r="AW30" s="173"/>
      <c r="AX30" s="173"/>
      <c r="AY30" s="286"/>
      <c r="AZ30" s="172"/>
    </row>
    <row r="31" spans="1:52" s="176" customFormat="1" ht="14.45" customHeight="1">
      <c r="A31" s="172"/>
      <c r="B31" s="177"/>
      <c r="C31" s="177"/>
      <c r="D31" s="177"/>
      <c r="E31" s="177"/>
      <c r="F31" s="177"/>
      <c r="G31" s="177"/>
      <c r="H31" s="177"/>
      <c r="I31" s="282"/>
      <c r="J31" s="177"/>
      <c r="K31" s="283"/>
      <c r="L31" s="285"/>
      <c r="M31" s="285"/>
      <c r="N31" s="285"/>
      <c r="O31" s="285"/>
      <c r="P31" s="172"/>
      <c r="Q31" s="172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172"/>
      <c r="AM31" s="172"/>
      <c r="AN31" s="287"/>
      <c r="AO31" s="172"/>
      <c r="AP31" s="177"/>
      <c r="AQ31" s="177"/>
      <c r="AR31" s="177"/>
      <c r="AS31" s="173"/>
      <c r="AT31" s="173"/>
      <c r="AU31" s="286"/>
      <c r="AV31" s="177"/>
      <c r="AW31" s="173"/>
      <c r="AX31" s="173"/>
      <c r="AY31" s="286"/>
      <c r="AZ31" s="172"/>
    </row>
    <row r="32" spans="1:52" s="176" customFormat="1" ht="19.5" customHeight="1">
      <c r="A32" s="172"/>
      <c r="B32" s="177"/>
      <c r="C32" s="177"/>
      <c r="D32" s="177"/>
      <c r="E32" s="177"/>
      <c r="F32" s="177"/>
      <c r="G32" s="177"/>
      <c r="H32" s="177"/>
      <c r="I32" s="282"/>
      <c r="J32" s="177"/>
      <c r="K32" s="283"/>
      <c r="L32" s="285"/>
      <c r="M32" s="285"/>
      <c r="N32" s="285"/>
      <c r="O32" s="285"/>
      <c r="P32" s="172"/>
      <c r="Q32" s="172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172"/>
      <c r="AM32" s="172"/>
      <c r="AN32" s="287"/>
      <c r="AO32" s="172"/>
      <c r="AP32" s="177"/>
      <c r="AQ32" s="177"/>
      <c r="AR32" s="177"/>
      <c r="AS32" s="173"/>
      <c r="AT32" s="173"/>
      <c r="AU32" s="286"/>
      <c r="AV32" s="177"/>
      <c r="AW32" s="173"/>
      <c r="AX32" s="173"/>
      <c r="AY32" s="286"/>
      <c r="AZ32" s="172"/>
    </row>
    <row r="33" spans="1:52" s="176" customFormat="1" ht="14.45" customHeight="1">
      <c r="A33" s="172"/>
      <c r="B33" s="177"/>
      <c r="C33" s="177"/>
      <c r="D33" s="177"/>
      <c r="E33" s="177"/>
      <c r="F33" s="177"/>
      <c r="G33" s="177"/>
      <c r="H33" s="177"/>
      <c r="I33" s="282"/>
      <c r="J33" s="177"/>
      <c r="K33" s="283"/>
      <c r="L33" s="285"/>
      <c r="M33" s="285"/>
      <c r="N33" s="285"/>
      <c r="O33" s="285"/>
      <c r="P33" s="172"/>
      <c r="Q33" s="172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172"/>
      <c r="AM33" s="172"/>
      <c r="AN33" s="287"/>
      <c r="AO33" s="172"/>
      <c r="AP33" s="177"/>
      <c r="AQ33" s="177"/>
      <c r="AR33" s="177"/>
      <c r="AS33" s="173"/>
      <c r="AT33" s="177"/>
      <c r="AU33" s="286"/>
      <c r="AV33" s="177"/>
      <c r="AW33" s="173"/>
      <c r="AX33" s="177"/>
      <c r="AY33" s="286"/>
      <c r="AZ33" s="172"/>
    </row>
    <row r="34" spans="1:52" s="176" customFormat="1" ht="14.45" customHeight="1">
      <c r="A34" s="172"/>
      <c r="B34" s="177"/>
      <c r="C34" s="177"/>
      <c r="D34" s="177"/>
      <c r="E34" s="177"/>
      <c r="F34" s="177"/>
      <c r="G34" s="177"/>
      <c r="H34" s="177"/>
      <c r="I34" s="282"/>
      <c r="J34" s="177"/>
      <c r="K34" s="283"/>
      <c r="L34" s="285"/>
      <c r="M34" s="285"/>
      <c r="N34" s="285"/>
      <c r="O34" s="285"/>
      <c r="P34" s="172"/>
      <c r="Q34" s="172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172"/>
      <c r="AM34" s="172"/>
      <c r="AN34" s="287"/>
      <c r="AO34" s="172"/>
      <c r="AP34" s="177"/>
      <c r="AQ34" s="177"/>
      <c r="AR34" s="177"/>
      <c r="AS34" s="173"/>
      <c r="AT34" s="177"/>
      <c r="AU34" s="286"/>
      <c r="AV34" s="177"/>
      <c r="AW34" s="173"/>
      <c r="AX34" s="177"/>
      <c r="AY34" s="286"/>
      <c r="AZ34" s="172"/>
    </row>
    <row r="35" spans="1:52" s="176" customFormat="1" ht="14.25" customHeight="1">
      <c r="A35" s="172"/>
      <c r="B35" s="177"/>
      <c r="C35" s="177"/>
      <c r="D35" s="177"/>
      <c r="E35" s="177"/>
      <c r="F35" s="177"/>
      <c r="G35" s="177"/>
      <c r="H35" s="177"/>
      <c r="I35" s="282"/>
      <c r="J35" s="177"/>
      <c r="K35" s="283"/>
      <c r="L35" s="285"/>
      <c r="M35" s="285"/>
      <c r="N35" s="285"/>
      <c r="O35" s="285"/>
      <c r="P35" s="172"/>
      <c r="Q35" s="172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172"/>
      <c r="AM35" s="172"/>
      <c r="AN35" s="287"/>
      <c r="AO35" s="172"/>
      <c r="AP35" s="177"/>
      <c r="AQ35" s="177"/>
      <c r="AR35" s="177"/>
      <c r="AS35" s="173"/>
      <c r="AT35" s="177"/>
      <c r="AU35" s="286"/>
      <c r="AV35" s="177"/>
      <c r="AW35" s="173"/>
      <c r="AX35" s="177"/>
      <c r="AY35" s="286"/>
      <c r="AZ35" s="172"/>
    </row>
    <row r="36" spans="1:52" s="176" customFormat="1" ht="14.45" customHeight="1">
      <c r="A36" s="172"/>
      <c r="B36" s="177"/>
      <c r="C36" s="177"/>
      <c r="D36" s="177"/>
      <c r="E36" s="177"/>
      <c r="F36" s="177"/>
      <c r="G36" s="177"/>
      <c r="H36" s="177"/>
      <c r="I36" s="282"/>
      <c r="J36" s="177"/>
      <c r="K36" s="283"/>
      <c r="L36" s="285"/>
      <c r="M36" s="285"/>
      <c r="N36" s="285"/>
      <c r="O36" s="285"/>
      <c r="P36" s="172"/>
      <c r="Q36" s="172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172"/>
      <c r="AM36" s="172"/>
      <c r="AN36" s="287"/>
      <c r="AO36" s="172"/>
      <c r="AP36" s="177"/>
      <c r="AQ36" s="177"/>
      <c r="AR36" s="177"/>
      <c r="AS36" s="173"/>
      <c r="AT36" s="177"/>
      <c r="AU36" s="286"/>
      <c r="AV36" s="177"/>
      <c r="AW36" s="173"/>
      <c r="AX36" s="177"/>
      <c r="AY36" s="286"/>
      <c r="AZ36" s="172"/>
    </row>
    <row r="37" spans="1:52" s="176" customFormat="1" ht="19.5" customHeight="1">
      <c r="A37" s="172"/>
      <c r="B37" s="177"/>
      <c r="C37" s="177"/>
      <c r="D37" s="177"/>
      <c r="E37" s="177"/>
      <c r="F37" s="177"/>
      <c r="G37" s="177"/>
      <c r="H37" s="177"/>
      <c r="I37" s="282"/>
      <c r="J37" s="177"/>
      <c r="K37" s="283"/>
      <c r="L37" s="285"/>
      <c r="M37" s="285"/>
      <c r="N37" s="285"/>
      <c r="O37" s="285"/>
      <c r="P37" s="172"/>
      <c r="Q37" s="172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172"/>
      <c r="AM37" s="172"/>
      <c r="AN37" s="287"/>
      <c r="AO37" s="172"/>
      <c r="AP37" s="177"/>
      <c r="AQ37" s="177"/>
      <c r="AR37" s="177"/>
      <c r="AS37" s="173"/>
      <c r="AT37" s="177"/>
      <c r="AU37" s="286"/>
      <c r="AV37" s="177"/>
      <c r="AW37" s="173"/>
      <c r="AX37" s="177"/>
      <c r="AY37" s="286"/>
      <c r="AZ37" s="172"/>
    </row>
    <row r="38" spans="1:52" s="176" customFormat="1" ht="14.45" customHeight="1">
      <c r="A38" s="172"/>
      <c r="B38" s="177"/>
      <c r="C38" s="177"/>
      <c r="D38" s="177"/>
      <c r="E38" s="177"/>
      <c r="F38" s="177"/>
      <c r="G38" s="177"/>
      <c r="H38" s="177"/>
      <c r="I38" s="282"/>
      <c r="J38" s="177"/>
      <c r="K38" s="283"/>
      <c r="L38" s="285"/>
      <c r="M38" s="285"/>
      <c r="N38" s="285"/>
      <c r="O38" s="285"/>
      <c r="P38" s="172"/>
      <c r="Q38" s="172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172"/>
      <c r="AM38" s="172"/>
      <c r="AN38" s="287"/>
      <c r="AO38" s="172"/>
      <c r="AP38" s="177"/>
      <c r="AQ38" s="177"/>
      <c r="AR38" s="177"/>
      <c r="AS38" s="173"/>
      <c r="AT38" s="177"/>
      <c r="AU38" s="286"/>
      <c r="AV38" s="177"/>
      <c r="AW38" s="173"/>
      <c r="AX38" s="177"/>
      <c r="AY38" s="286"/>
      <c r="AZ38" s="172"/>
    </row>
    <row r="39" spans="1:52" s="176" customFormat="1" ht="14.25" customHeight="1">
      <c r="A39" s="172"/>
      <c r="B39" s="177"/>
      <c r="C39" s="177"/>
      <c r="D39" s="177"/>
      <c r="E39" s="177"/>
      <c r="F39" s="177"/>
      <c r="G39" s="177"/>
      <c r="H39" s="177"/>
      <c r="I39" s="282"/>
      <c r="J39" s="177"/>
      <c r="K39" s="283"/>
      <c r="L39" s="285"/>
      <c r="M39" s="285"/>
      <c r="N39" s="285"/>
      <c r="O39" s="285"/>
      <c r="P39" s="172"/>
      <c r="Q39" s="172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172"/>
      <c r="AM39" s="172"/>
      <c r="AN39" s="287"/>
      <c r="AO39" s="172"/>
      <c r="AP39" s="177"/>
      <c r="AQ39" s="177"/>
      <c r="AR39" s="177"/>
      <c r="AS39" s="173"/>
      <c r="AT39" s="177"/>
      <c r="AU39" s="286"/>
      <c r="AV39" s="177"/>
      <c r="AW39" s="173"/>
      <c r="AX39" s="177"/>
      <c r="AY39" s="286"/>
      <c r="AZ39" s="172"/>
    </row>
    <row r="40" spans="1:52" s="176" customFormat="1" ht="14.45" customHeight="1">
      <c r="A40" s="172"/>
      <c r="B40" s="177"/>
      <c r="C40" s="177"/>
      <c r="D40" s="177"/>
      <c r="E40" s="177"/>
      <c r="F40" s="177"/>
      <c r="G40" s="177"/>
      <c r="H40" s="177"/>
      <c r="I40" s="282"/>
      <c r="J40" s="177"/>
      <c r="K40" s="177"/>
      <c r="L40" s="192"/>
      <c r="M40" s="287"/>
      <c r="N40" s="287"/>
      <c r="O40" s="287"/>
      <c r="P40" s="172"/>
      <c r="Q40" s="172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172"/>
      <c r="AM40" s="172"/>
      <c r="AN40" s="287"/>
      <c r="AO40" s="172"/>
      <c r="AP40" s="177"/>
      <c r="AQ40" s="177"/>
      <c r="AR40" s="177"/>
      <c r="AS40" s="173"/>
      <c r="AT40" s="177"/>
      <c r="AU40" s="286"/>
      <c r="AV40" s="177"/>
      <c r="AW40" s="173"/>
      <c r="AX40" s="177"/>
      <c r="AY40" s="286"/>
      <c r="AZ40" s="172"/>
    </row>
    <row r="41" spans="1:52" s="176" customFormat="1" ht="14.45" customHeight="1">
      <c r="A41" s="172"/>
      <c r="B41" s="177"/>
      <c r="C41" s="177"/>
      <c r="D41" s="177"/>
      <c r="E41" s="177"/>
      <c r="F41" s="177"/>
      <c r="G41" s="177"/>
      <c r="H41" s="177"/>
      <c r="I41" s="282"/>
      <c r="J41" s="177"/>
      <c r="K41" s="177"/>
      <c r="L41" s="192"/>
      <c r="M41" s="287"/>
      <c r="N41" s="287"/>
      <c r="O41" s="287"/>
      <c r="P41" s="172"/>
      <c r="Q41" s="172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172"/>
      <c r="AM41" s="172"/>
      <c r="AN41" s="287"/>
      <c r="AO41" s="172"/>
      <c r="AP41" s="177"/>
      <c r="AQ41" s="177"/>
      <c r="AR41" s="177"/>
      <c r="AS41" s="173"/>
      <c r="AT41" s="177"/>
      <c r="AU41" s="177"/>
      <c r="AV41" s="177"/>
      <c r="AW41" s="173"/>
      <c r="AX41" s="177"/>
      <c r="AY41" s="177"/>
      <c r="AZ41" s="172"/>
    </row>
    <row r="42" spans="1:52" s="176" customFormat="1" ht="14.45" customHeight="1">
      <c r="A42" s="172"/>
      <c r="B42" s="177"/>
      <c r="C42" s="177"/>
      <c r="D42" s="177"/>
      <c r="E42" s="177"/>
      <c r="F42" s="177"/>
      <c r="G42" s="177"/>
      <c r="H42" s="177"/>
      <c r="I42" s="282"/>
      <c r="J42" s="177"/>
      <c r="K42" s="177"/>
      <c r="L42" s="192"/>
      <c r="M42" s="287"/>
      <c r="N42" s="287"/>
      <c r="O42" s="287"/>
      <c r="P42" s="172"/>
      <c r="Q42" s="172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172"/>
      <c r="AM42" s="172"/>
      <c r="AN42" s="287"/>
      <c r="AO42" s="172"/>
      <c r="AP42" s="177"/>
      <c r="AQ42" s="177"/>
      <c r="AR42" s="177"/>
      <c r="AS42" s="173"/>
      <c r="AT42" s="177"/>
      <c r="AU42" s="177"/>
      <c r="AV42" s="177"/>
      <c r="AW42" s="173"/>
      <c r="AX42" s="177"/>
      <c r="AY42" s="177"/>
      <c r="AZ42" s="172"/>
    </row>
    <row r="43" spans="1:52" ht="5.25" customHeight="1">
      <c r="I43" s="282"/>
      <c r="AS43" s="173"/>
      <c r="AW43" s="173"/>
    </row>
    <row r="44" spans="1:52" ht="15.75" customHeight="1">
      <c r="I44" s="282"/>
      <c r="AS44" s="173"/>
      <c r="AW44" s="173"/>
    </row>
    <row r="45" spans="1:52" ht="15.75" customHeight="1">
      <c r="I45" s="282"/>
      <c r="AS45" s="173"/>
      <c r="AW45" s="173"/>
    </row>
    <row r="46" spans="1:52">
      <c r="I46" s="282"/>
      <c r="AS46" s="173"/>
      <c r="AW46" s="173"/>
    </row>
    <row r="47" spans="1:52">
      <c r="AS47" s="173"/>
      <c r="AW47" s="173"/>
    </row>
    <row r="48" spans="1:52">
      <c r="AS48" s="173"/>
      <c r="AW48" s="173"/>
    </row>
    <row r="49" spans="1:52">
      <c r="AS49" s="173"/>
      <c r="AW49" s="173"/>
    </row>
    <row r="50" spans="1:52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3"/>
      <c r="AW50" s="173"/>
      <c r="AX50" s="179"/>
      <c r="AY50" s="179"/>
      <c r="AZ50" s="179"/>
    </row>
  </sheetData>
  <mergeCells count="23">
    <mergeCell ref="A20:H20"/>
    <mergeCell ref="D3:E4"/>
    <mergeCell ref="J3:O3"/>
    <mergeCell ref="P3:P6"/>
    <mergeCell ref="J4:J6"/>
    <mergeCell ref="A19:J19"/>
    <mergeCell ref="AM3:AM6"/>
    <mergeCell ref="AU1:AZ1"/>
    <mergeCell ref="AL3:AL6"/>
    <mergeCell ref="AB4:AE4"/>
    <mergeCell ref="AF4:AK4"/>
    <mergeCell ref="AR3:AT3"/>
    <mergeCell ref="AM1:AT1"/>
    <mergeCell ref="AB3:AK3"/>
    <mergeCell ref="AB1:AL1"/>
    <mergeCell ref="AS4:AT4"/>
    <mergeCell ref="Q3:Q6"/>
    <mergeCell ref="A1:G1"/>
    <mergeCell ref="H1:P1"/>
    <mergeCell ref="B3:C4"/>
    <mergeCell ref="A3:A6"/>
    <mergeCell ref="Q1:AA1"/>
    <mergeCell ref="R3:AA3"/>
  </mergeCells>
  <phoneticPr fontId="23" type="noConversion"/>
  <printOptions horizontalCentered="1" gridLinesSet="0"/>
  <pageMargins left="1.2204724409448819" right="1.2204724409448819" top="1.0236220472440944" bottom="2.3622047244094491" header="0" footer="0"/>
  <pageSetup paperSize="9" scale="79" orientation="portrait" r:id="rId1"/>
  <headerFooter alignWithMargins="0"/>
  <colBreaks count="5" manualBreakCount="5">
    <brk id="7" max="20" man="1"/>
    <brk id="16" max="20" man="1"/>
    <brk id="27" max="20" man="1"/>
    <brk id="38" max="1048575" man="1"/>
    <brk id="46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17"/>
  <sheetViews>
    <sheetView view="pageBreakPreview" zoomScaleNormal="85" workbookViewId="0">
      <pane xSplit="1" ySplit="5" topLeftCell="B6" activePane="bottomRight" state="frozen"/>
      <selection activeCell="F14" sqref="F14"/>
      <selection pane="topRight" activeCell="F14" sqref="F14"/>
      <selection pane="bottomLeft" activeCell="F14" sqref="F14"/>
      <selection pane="bottomRight" activeCell="F10" sqref="F10"/>
    </sheetView>
  </sheetViews>
  <sheetFormatPr defaultRowHeight="17.25"/>
  <cols>
    <col min="1" max="1" width="14.25" style="172" customWidth="1"/>
    <col min="2" max="2" width="29.5" style="177" customWidth="1"/>
    <col min="3" max="3" width="25.625" style="177" customWidth="1"/>
    <col min="4" max="4" width="16" style="177" customWidth="1"/>
    <col min="5" max="5" width="16.125" style="177" customWidth="1"/>
    <col min="6" max="6" width="14.75" style="177" customWidth="1"/>
    <col min="7" max="7" width="14.375" style="172" customWidth="1"/>
    <col min="8" max="16384" width="9" style="179"/>
  </cols>
  <sheetData>
    <row r="1" spans="1:7" s="193" customFormat="1" ht="20.100000000000001" customHeight="1">
      <c r="A1" s="180" t="s">
        <v>417</v>
      </c>
      <c r="B1" s="181"/>
      <c r="C1" s="181"/>
      <c r="D1" s="181" t="s">
        <v>124</v>
      </c>
      <c r="E1" s="181"/>
      <c r="F1" s="181"/>
      <c r="G1" s="180"/>
    </row>
    <row r="2" spans="1:7" s="146" customFormat="1" ht="20.100000000000001" customHeight="1" thickBot="1">
      <c r="A2" s="142"/>
      <c r="B2" s="143"/>
      <c r="C2" s="143"/>
      <c r="D2" s="143"/>
      <c r="E2" s="143"/>
      <c r="F2" s="143"/>
      <c r="G2" s="145"/>
    </row>
    <row r="3" spans="1:7" s="148" customFormat="1" ht="25.5" customHeight="1" thickTop="1">
      <c r="A3" s="592" t="s">
        <v>54</v>
      </c>
      <c r="B3" s="183" t="s">
        <v>119</v>
      </c>
      <c r="C3" s="195" t="s">
        <v>120</v>
      </c>
      <c r="D3" s="296" t="s">
        <v>121</v>
      </c>
      <c r="E3" s="195" t="s">
        <v>122</v>
      </c>
      <c r="F3" s="297" t="s">
        <v>123</v>
      </c>
      <c r="G3" s="595" t="s">
        <v>125</v>
      </c>
    </row>
    <row r="4" spans="1:7" s="148" customFormat="1" ht="25.5" customHeight="1">
      <c r="A4" s="593"/>
      <c r="B4" s="183"/>
      <c r="C4" s="195"/>
      <c r="D4" s="195" t="s">
        <v>8</v>
      </c>
      <c r="E4" s="195" t="s">
        <v>33</v>
      </c>
      <c r="F4" s="195" t="s">
        <v>126</v>
      </c>
      <c r="G4" s="596"/>
    </row>
    <row r="5" spans="1:7" s="148" customFormat="1" ht="29.25" customHeight="1">
      <c r="A5" s="594"/>
      <c r="B5" s="205" t="s">
        <v>127</v>
      </c>
      <c r="C5" s="184" t="s">
        <v>128</v>
      </c>
      <c r="D5" s="184" t="s">
        <v>34</v>
      </c>
      <c r="E5" s="184" t="s">
        <v>129</v>
      </c>
      <c r="F5" s="184" t="s">
        <v>34</v>
      </c>
      <c r="G5" s="597"/>
    </row>
    <row r="6" spans="1:7" s="146" customFormat="1" ht="46.35" customHeight="1">
      <c r="A6" s="159">
        <v>2012</v>
      </c>
      <c r="B6" s="188">
        <v>0</v>
      </c>
      <c r="C6" s="158">
        <v>0</v>
      </c>
      <c r="D6" s="158">
        <v>0</v>
      </c>
      <c r="E6" s="158">
        <v>0</v>
      </c>
      <c r="F6" s="158">
        <v>0</v>
      </c>
      <c r="G6" s="160">
        <v>2012</v>
      </c>
    </row>
    <row r="7" spans="1:7" s="146" customFormat="1" ht="46.35" customHeight="1">
      <c r="A7" s="159">
        <v>2013</v>
      </c>
      <c r="B7" s="188">
        <v>0</v>
      </c>
      <c r="C7" s="158">
        <v>0</v>
      </c>
      <c r="D7" s="158">
        <v>0</v>
      </c>
      <c r="E7" s="158">
        <v>0</v>
      </c>
      <c r="F7" s="158">
        <v>0</v>
      </c>
      <c r="G7" s="160">
        <v>2013</v>
      </c>
    </row>
    <row r="8" spans="1:7" s="146" customFormat="1" ht="46.35" customHeight="1">
      <c r="A8" s="159">
        <v>2014</v>
      </c>
      <c r="B8" s="188">
        <v>0</v>
      </c>
      <c r="C8" s="158">
        <v>0</v>
      </c>
      <c r="D8" s="158">
        <v>0</v>
      </c>
      <c r="E8" s="158">
        <v>0</v>
      </c>
      <c r="F8" s="158">
        <v>0</v>
      </c>
      <c r="G8" s="160">
        <v>2014</v>
      </c>
    </row>
    <row r="9" spans="1:7" s="146" customFormat="1" ht="46.35" customHeight="1">
      <c r="A9" s="159">
        <v>2015</v>
      </c>
      <c r="B9" s="188">
        <v>0</v>
      </c>
      <c r="C9" s="158">
        <v>0</v>
      </c>
      <c r="D9" s="158">
        <v>0</v>
      </c>
      <c r="E9" s="158">
        <v>0</v>
      </c>
      <c r="F9" s="158">
        <v>0</v>
      </c>
      <c r="G9" s="160">
        <v>2015</v>
      </c>
    </row>
    <row r="10" spans="1:7" s="146" customFormat="1" ht="46.35" customHeight="1">
      <c r="A10" s="159">
        <v>2016</v>
      </c>
      <c r="B10" s="188">
        <v>0</v>
      </c>
      <c r="C10" s="158">
        <v>0</v>
      </c>
      <c r="D10" s="158">
        <v>0</v>
      </c>
      <c r="E10" s="158">
        <v>0</v>
      </c>
      <c r="F10" s="158">
        <v>0</v>
      </c>
      <c r="G10" s="160">
        <v>2016</v>
      </c>
    </row>
    <row r="11" spans="1:7" s="146" customFormat="1" ht="46.35" customHeight="1">
      <c r="A11" s="159">
        <v>2017</v>
      </c>
      <c r="B11" s="188">
        <v>0</v>
      </c>
      <c r="C11" s="158">
        <v>0</v>
      </c>
      <c r="D11" s="158">
        <v>0</v>
      </c>
      <c r="E11" s="158">
        <v>0</v>
      </c>
      <c r="F11" s="158">
        <v>0</v>
      </c>
      <c r="G11" s="160">
        <v>2017</v>
      </c>
    </row>
    <row r="12" spans="1:7" s="146" customFormat="1" ht="46.35" customHeight="1">
      <c r="A12" s="159">
        <v>2018</v>
      </c>
      <c r="B12" s="188">
        <v>0</v>
      </c>
      <c r="C12" s="158">
        <v>0</v>
      </c>
      <c r="D12" s="158">
        <v>0</v>
      </c>
      <c r="E12" s="158">
        <v>0</v>
      </c>
      <c r="F12" s="158">
        <v>0</v>
      </c>
      <c r="G12" s="160">
        <v>2018</v>
      </c>
    </row>
    <row r="13" spans="1:7" s="146" customFormat="1" ht="46.35" customHeight="1">
      <c r="A13" s="159">
        <v>2019</v>
      </c>
      <c r="B13" s="188">
        <v>0</v>
      </c>
      <c r="C13" s="158">
        <v>0</v>
      </c>
      <c r="D13" s="158">
        <v>0</v>
      </c>
      <c r="E13" s="158">
        <v>0</v>
      </c>
      <c r="F13" s="158">
        <v>0</v>
      </c>
      <c r="G13" s="160">
        <v>2019</v>
      </c>
    </row>
    <row r="14" spans="1:7" s="166" customFormat="1" ht="46.35" customHeight="1">
      <c r="A14" s="162">
        <v>2020</v>
      </c>
      <c r="B14" s="190">
        <v>0</v>
      </c>
      <c r="C14" s="163">
        <v>0</v>
      </c>
      <c r="D14" s="163">
        <v>0</v>
      </c>
      <c r="E14" s="163">
        <v>0</v>
      </c>
      <c r="F14" s="164">
        <v>0</v>
      </c>
      <c r="G14" s="165">
        <v>2020</v>
      </c>
    </row>
    <row r="15" spans="1:7" s="166" customFormat="1" ht="46.35" customHeight="1">
      <c r="A15" s="681">
        <v>2021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681">
        <v>2021</v>
      </c>
    </row>
    <row r="16" spans="1:7" s="171" customFormat="1" ht="15" customHeight="1">
      <c r="A16" s="167" t="s">
        <v>289</v>
      </c>
      <c r="B16" s="191"/>
      <c r="C16" s="191"/>
      <c r="D16" s="191"/>
      <c r="E16" s="191"/>
      <c r="F16" s="191"/>
      <c r="G16" s="169" t="s">
        <v>290</v>
      </c>
    </row>
    <row r="17" spans="1:7" s="146" customFormat="1" ht="15" customHeight="1">
      <c r="A17" s="191"/>
      <c r="B17" s="191"/>
      <c r="C17" s="191"/>
      <c r="D17" s="272"/>
      <c r="E17" s="272"/>
      <c r="F17" s="272"/>
      <c r="G17" s="276"/>
    </row>
  </sheetData>
  <mergeCells count="2">
    <mergeCell ref="A3:A5"/>
    <mergeCell ref="G3:G5"/>
  </mergeCells>
  <phoneticPr fontId="7" type="noConversion"/>
  <printOptions horizontalCentered="1" gridLinesSet="0"/>
  <pageMargins left="1.2204724409448819" right="1.2204724409448819" top="1.0236220472440944" bottom="2.3622047244094491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O16"/>
  <sheetViews>
    <sheetView view="pageBreakPreview" zoomScaleNormal="100" zoomScaleSheetLayoutView="100" workbookViewId="0">
      <selection activeCell="A12" sqref="A12:XFD12"/>
    </sheetView>
  </sheetViews>
  <sheetFormatPr defaultRowHeight="17.25"/>
  <cols>
    <col min="1" max="1" width="8.375" style="128" customWidth="1"/>
    <col min="2" max="2" width="9" style="128" customWidth="1"/>
    <col min="3" max="11" width="8.5" style="129" customWidth="1"/>
    <col min="12" max="13" width="9" style="129" customWidth="1"/>
    <col min="14" max="14" width="8.5" style="129" customWidth="1"/>
    <col min="15" max="15" width="13.25" style="128" customWidth="1"/>
    <col min="16" max="16" width="3" style="113" customWidth="1"/>
    <col min="17" max="16384" width="9" style="113"/>
  </cols>
  <sheetData>
    <row r="1" spans="1:15" ht="9.9499999999999993" customHeight="1">
      <c r="A1" s="111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1"/>
    </row>
    <row r="2" spans="1:15" ht="27" customHeight="1">
      <c r="A2" s="114" t="s">
        <v>418</v>
      </c>
      <c r="B2" s="114"/>
      <c r="C2" s="114"/>
      <c r="D2" s="114"/>
      <c r="E2" s="114"/>
      <c r="F2" s="114"/>
      <c r="G2" s="114"/>
      <c r="H2" s="114"/>
      <c r="I2" s="640" t="s">
        <v>347</v>
      </c>
      <c r="J2" s="640"/>
      <c r="K2" s="640"/>
      <c r="L2" s="640"/>
      <c r="M2" s="640"/>
      <c r="N2" s="640"/>
      <c r="O2" s="640"/>
    </row>
    <row r="3" spans="1:15" s="115" customFormat="1" ht="27" customHeight="1" thickBot="1">
      <c r="A3" s="115" t="s">
        <v>348</v>
      </c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 t="s">
        <v>349</v>
      </c>
    </row>
    <row r="4" spans="1:15" s="119" customFormat="1" ht="15" customHeight="1">
      <c r="A4" s="366"/>
      <c r="B4" s="367"/>
      <c r="C4" s="641" t="s">
        <v>350</v>
      </c>
      <c r="D4" s="642"/>
      <c r="E4" s="641" t="s">
        <v>351</v>
      </c>
      <c r="F4" s="643"/>
      <c r="G4" s="644" t="s">
        <v>352</v>
      </c>
      <c r="H4" s="645"/>
      <c r="I4" s="641" t="s">
        <v>353</v>
      </c>
      <c r="J4" s="642"/>
      <c r="K4" s="641" t="s">
        <v>354</v>
      </c>
      <c r="L4" s="643"/>
      <c r="M4" s="643"/>
      <c r="N4" s="643"/>
      <c r="O4" s="368"/>
    </row>
    <row r="5" spans="1:15" s="119" customFormat="1" ht="15" customHeight="1">
      <c r="A5" s="337" t="s">
        <v>355</v>
      </c>
      <c r="B5" s="369" t="s">
        <v>459</v>
      </c>
      <c r="C5" s="646" t="s">
        <v>356</v>
      </c>
      <c r="D5" s="647"/>
      <c r="E5" s="646" t="s">
        <v>357</v>
      </c>
      <c r="F5" s="648"/>
      <c r="G5" s="646" t="s">
        <v>358</v>
      </c>
      <c r="H5" s="648"/>
      <c r="I5" s="646" t="s">
        <v>359</v>
      </c>
      <c r="J5" s="647"/>
      <c r="K5" s="649" t="s">
        <v>360</v>
      </c>
      <c r="L5" s="650"/>
      <c r="M5" s="650"/>
      <c r="N5" s="650"/>
      <c r="O5" s="370" t="s">
        <v>422</v>
      </c>
    </row>
    <row r="6" spans="1:15" s="119" customFormat="1" ht="15" customHeight="1">
      <c r="A6" s="337"/>
      <c r="B6" s="369" t="s">
        <v>361</v>
      </c>
      <c r="C6" s="371" t="s">
        <v>362</v>
      </c>
      <c r="D6" s="372" t="s">
        <v>363</v>
      </c>
      <c r="E6" s="371" t="s">
        <v>364</v>
      </c>
      <c r="F6" s="372" t="s">
        <v>365</v>
      </c>
      <c r="G6" s="371" t="s">
        <v>364</v>
      </c>
      <c r="H6" s="372" t="s">
        <v>365</v>
      </c>
      <c r="I6" s="371" t="s">
        <v>364</v>
      </c>
      <c r="J6" s="371" t="s">
        <v>365</v>
      </c>
      <c r="K6" s="637" t="s">
        <v>366</v>
      </c>
      <c r="L6" s="638"/>
      <c r="M6" s="639"/>
      <c r="N6" s="372" t="s">
        <v>365</v>
      </c>
      <c r="O6" s="370"/>
    </row>
    <row r="7" spans="1:15" s="119" customFormat="1" ht="15" customHeight="1">
      <c r="A7" s="337"/>
      <c r="B7" s="369" t="s">
        <v>367</v>
      </c>
      <c r="C7" s="373" t="s">
        <v>368</v>
      </c>
      <c r="D7" s="374" t="s">
        <v>369</v>
      </c>
      <c r="E7" s="373" t="s">
        <v>369</v>
      </c>
      <c r="F7" s="374" t="s">
        <v>368</v>
      </c>
      <c r="G7" s="373" t="s">
        <v>369</v>
      </c>
      <c r="H7" s="374" t="s">
        <v>368</v>
      </c>
      <c r="I7" s="373" t="s">
        <v>369</v>
      </c>
      <c r="J7" s="374" t="s">
        <v>369</v>
      </c>
      <c r="K7" s="375" t="s">
        <v>370</v>
      </c>
      <c r="L7" s="376" t="s">
        <v>371</v>
      </c>
      <c r="M7" s="376" t="s">
        <v>372</v>
      </c>
      <c r="N7" s="377" t="s">
        <v>369</v>
      </c>
      <c r="O7" s="378"/>
    </row>
    <row r="8" spans="1:15" s="119" customFormat="1" ht="15" customHeight="1">
      <c r="A8" s="379"/>
      <c r="B8" s="380"/>
      <c r="C8" s="381" t="s">
        <v>373</v>
      </c>
      <c r="D8" s="382" t="s">
        <v>374</v>
      </c>
      <c r="E8" s="381" t="s">
        <v>375</v>
      </c>
      <c r="F8" s="382" t="s">
        <v>376</v>
      </c>
      <c r="G8" s="381" t="s">
        <v>375</v>
      </c>
      <c r="H8" s="382" t="s">
        <v>376</v>
      </c>
      <c r="I8" s="381" t="s">
        <v>375</v>
      </c>
      <c r="J8" s="382" t="s">
        <v>374</v>
      </c>
      <c r="K8" s="381" t="s">
        <v>377</v>
      </c>
      <c r="L8" s="383" t="s">
        <v>378</v>
      </c>
      <c r="M8" s="383" t="s">
        <v>379</v>
      </c>
      <c r="N8" s="384" t="s">
        <v>380</v>
      </c>
      <c r="O8" s="385"/>
    </row>
    <row r="9" spans="1:15" s="119" customFormat="1" ht="36" customHeight="1">
      <c r="A9" s="451">
        <v>2018</v>
      </c>
      <c r="B9" s="452">
        <v>89.8</v>
      </c>
      <c r="C9" s="452">
        <v>2792.8</v>
      </c>
      <c r="D9" s="452">
        <v>2506.6999999999998</v>
      </c>
      <c r="E9" s="453">
        <v>236.39999999999998</v>
      </c>
      <c r="F9" s="453">
        <v>160.19999999999999</v>
      </c>
      <c r="G9" s="453">
        <v>1026.4000000000001</v>
      </c>
      <c r="H9" s="453">
        <v>851.2</v>
      </c>
      <c r="I9" s="454">
        <v>1483.9</v>
      </c>
      <c r="J9" s="454">
        <v>1477.5</v>
      </c>
      <c r="K9" s="454">
        <f t="shared" ref="K9" si="0">L9+M9</f>
        <v>46.121056430136989</v>
      </c>
      <c r="L9" s="454">
        <v>9.147369863013699E-2</v>
      </c>
      <c r="M9" s="454">
        <v>46.029582731506849</v>
      </c>
      <c r="N9" s="455">
        <v>17.762678904109588</v>
      </c>
      <c r="O9" s="456">
        <v>2018</v>
      </c>
    </row>
    <row r="10" spans="1:15" s="130" customFormat="1" ht="36" customHeight="1">
      <c r="A10" s="457">
        <v>2019</v>
      </c>
      <c r="B10" s="458">
        <v>91.651548861886013</v>
      </c>
      <c r="C10" s="119">
        <v>2921.5</v>
      </c>
      <c r="D10" s="119">
        <v>2677.6</v>
      </c>
      <c r="E10" s="121">
        <v>235.2</v>
      </c>
      <c r="F10" s="121">
        <v>125.8</v>
      </c>
      <c r="G10" s="121">
        <v>1319.9</v>
      </c>
      <c r="H10" s="121">
        <v>1220.2</v>
      </c>
      <c r="I10" s="122">
        <v>1322.9</v>
      </c>
      <c r="J10" s="122">
        <v>1313.5</v>
      </c>
      <c r="K10" s="122">
        <v>43.5</v>
      </c>
      <c r="L10" s="122">
        <v>0</v>
      </c>
      <c r="M10" s="122">
        <v>43.5</v>
      </c>
      <c r="N10" s="459">
        <v>18.100000000000001</v>
      </c>
      <c r="O10" s="460">
        <v>2019</v>
      </c>
    </row>
    <row r="11" spans="1:15" s="753" customFormat="1" ht="36" customHeight="1">
      <c r="A11" s="747">
        <v>2020</v>
      </c>
      <c r="B11" s="748">
        <v>88.258180177872248</v>
      </c>
      <c r="C11" s="748">
        <v>3255.053005464481</v>
      </c>
      <c r="D11" s="748">
        <v>2872.8505464480872</v>
      </c>
      <c r="E11" s="749">
        <v>247.00218579234971</v>
      </c>
      <c r="F11" s="749">
        <v>120.97732240437158</v>
      </c>
      <c r="G11" s="749">
        <v>1377.237431693989</v>
      </c>
      <c r="H11" s="749">
        <v>1154.5792349726776</v>
      </c>
      <c r="I11" s="750">
        <v>1585.1868852459015</v>
      </c>
      <c r="J11" s="750">
        <v>1577.7923497267759</v>
      </c>
      <c r="K11" s="750">
        <v>45.626502732240439</v>
      </c>
      <c r="L11" s="750">
        <v>0</v>
      </c>
      <c r="M11" s="750">
        <v>45.626502732240439</v>
      </c>
      <c r="N11" s="751">
        <v>19.501639344262298</v>
      </c>
      <c r="O11" s="752">
        <v>2020</v>
      </c>
    </row>
    <row r="12" spans="1:15" s="759" customFormat="1" ht="36" customHeight="1">
      <c r="A12" s="757">
        <v>2021</v>
      </c>
      <c r="B12" s="754">
        <f t="shared" ref="B12" si="1">(D12/C12)*100</f>
        <v>85.203634221216177</v>
      </c>
      <c r="C12" s="755">
        <f t="shared" ref="C12" si="2">E12+G12+I12+K12</f>
        <v>2871.4863013698628</v>
      </c>
      <c r="D12" s="755">
        <f t="shared" ref="D12" si="3">F12+H12+J12+N12</f>
        <v>2446.610684931507</v>
      </c>
      <c r="E12" s="755">
        <v>342.12082191780826</v>
      </c>
      <c r="F12" s="755">
        <v>191.52767123287674</v>
      </c>
      <c r="G12" s="755">
        <v>1174.0106849315071</v>
      </c>
      <c r="H12" s="755">
        <v>933.0958904109591</v>
      </c>
      <c r="I12" s="755">
        <v>1310.888219178082</v>
      </c>
      <c r="J12" s="755">
        <v>1299.4435616438354</v>
      </c>
      <c r="K12" s="755">
        <v>44.466575342465752</v>
      </c>
      <c r="L12" s="755">
        <v>0</v>
      </c>
      <c r="M12" s="755">
        <v>44.466575342465752</v>
      </c>
      <c r="N12" s="756">
        <v>22.543561643835616</v>
      </c>
      <c r="O12" s="758">
        <v>2021</v>
      </c>
    </row>
    <row r="13" spans="1:15" s="119" customFormat="1" ht="11.25" customHeight="1">
      <c r="A13" s="123" t="s">
        <v>381</v>
      </c>
      <c r="B13" s="120"/>
      <c r="C13" s="121"/>
      <c r="D13" s="121"/>
      <c r="E13" s="121"/>
      <c r="F13" s="121"/>
      <c r="G13" s="121"/>
      <c r="H13" s="121"/>
      <c r="I13" s="122"/>
      <c r="J13" s="122"/>
      <c r="K13" s="122"/>
      <c r="L13" s="122"/>
      <c r="M13" s="122"/>
      <c r="N13" s="122"/>
      <c r="O13" s="124"/>
    </row>
    <row r="14" spans="1:15" s="115" customFormat="1" ht="13.5" customHeight="1">
      <c r="A14" s="115" t="s">
        <v>424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4"/>
    </row>
    <row r="15" spans="1:15" s="115" customFormat="1" ht="12" customHeight="1">
      <c r="A15" s="125" t="s">
        <v>423</v>
      </c>
      <c r="C15" s="126"/>
      <c r="D15" s="126"/>
      <c r="E15" s="126"/>
      <c r="F15" s="126"/>
      <c r="G15" s="126"/>
      <c r="H15" s="126"/>
      <c r="I15" s="126"/>
      <c r="J15" s="126"/>
      <c r="K15" s="116"/>
      <c r="L15" s="116"/>
      <c r="M15" s="116"/>
      <c r="N15" s="116"/>
      <c r="O15" s="131" t="s">
        <v>421</v>
      </c>
    </row>
    <row r="16" spans="1:15" s="115" customFormat="1" ht="12" customHeight="1"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7"/>
    </row>
  </sheetData>
  <mergeCells count="12">
    <mergeCell ref="K6:M6"/>
    <mergeCell ref="I2:O2"/>
    <mergeCell ref="C4:D4"/>
    <mergeCell ref="E4:F4"/>
    <mergeCell ref="G4:H4"/>
    <mergeCell ref="I4:J4"/>
    <mergeCell ref="K4:N4"/>
    <mergeCell ref="C5:D5"/>
    <mergeCell ref="E5:F5"/>
    <mergeCell ref="G5:H5"/>
    <mergeCell ref="I5:J5"/>
    <mergeCell ref="K5:N5"/>
  </mergeCells>
  <phoneticPr fontId="2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view="pageBreakPreview" workbookViewId="0">
      <pane xSplit="1" ySplit="7" topLeftCell="B8" activePane="bottomRight" state="frozen"/>
      <selection activeCell="L20" sqref="L20"/>
      <selection pane="topRight" activeCell="L20" sqref="L20"/>
      <selection pane="bottomLeft" activeCell="L20" sqref="L20"/>
      <selection pane="bottomRight" activeCell="U17" sqref="U17:Y17"/>
    </sheetView>
  </sheetViews>
  <sheetFormatPr defaultRowHeight="14.25"/>
  <cols>
    <col min="1" max="1" width="7.875" style="10" customWidth="1"/>
    <col min="2" max="2" width="9.625" style="78" customWidth="1"/>
    <col min="3" max="3" width="14.25" style="78" customWidth="1"/>
    <col min="4" max="4" width="13.625" style="78" customWidth="1"/>
    <col min="5" max="5" width="9.5" style="78" customWidth="1"/>
    <col min="6" max="6" width="10.875" style="78" customWidth="1"/>
    <col min="7" max="7" width="11.375" style="78" customWidth="1"/>
    <col min="8" max="10" width="10.625" style="78" customWidth="1"/>
    <col min="11" max="11" width="10.125" style="7" customWidth="1"/>
    <col min="12" max="12" width="11.875" style="7" customWidth="1"/>
    <col min="13" max="13" width="12.875" style="7" customWidth="1"/>
    <col min="14" max="14" width="10.25" style="78" customWidth="1"/>
    <col min="15" max="15" width="11.625" style="10" customWidth="1"/>
    <col min="16" max="16" width="17" style="78" customWidth="1"/>
    <col min="17" max="17" width="12.625" style="78" customWidth="1"/>
    <col min="18" max="20" width="12" style="78" customWidth="1"/>
    <col min="21" max="21" width="10.75" style="78" customWidth="1"/>
    <col min="22" max="22" width="11.5" style="78" customWidth="1"/>
    <col min="23" max="23" width="16.75" style="78" customWidth="1"/>
    <col min="24" max="24" width="12.75" style="78" customWidth="1"/>
    <col min="25" max="25" width="12.75" style="7" customWidth="1"/>
    <col min="26" max="26" width="12.625" style="78" customWidth="1"/>
    <col min="27" max="27" width="11.625" style="10" customWidth="1"/>
    <col min="28" max="30" width="16.25" style="78" customWidth="1"/>
    <col min="31" max="31" width="16.875" style="78" customWidth="1"/>
    <col min="32" max="34" width="10.625" style="78" customWidth="1"/>
    <col min="35" max="35" width="11.125" style="7" customWidth="1"/>
    <col min="36" max="37" width="10.625" style="7" customWidth="1"/>
    <col min="38" max="38" width="12.75" style="78" customWidth="1"/>
    <col min="39" max="39" width="5.625" style="7" customWidth="1"/>
    <col min="40" max="16384" width="9" style="7"/>
  </cols>
  <sheetData>
    <row r="1" spans="1:38" s="14" customFormat="1" ht="24" customHeight="1">
      <c r="A1" s="651" t="s">
        <v>188</v>
      </c>
      <c r="B1" s="651"/>
      <c r="C1" s="651"/>
      <c r="D1" s="651"/>
      <c r="E1" s="651"/>
      <c r="F1" s="651"/>
      <c r="G1" s="651"/>
      <c r="H1" s="652" t="s">
        <v>191</v>
      </c>
      <c r="I1" s="652"/>
      <c r="J1" s="652"/>
      <c r="K1" s="652"/>
      <c r="L1" s="652"/>
      <c r="M1" s="652"/>
      <c r="N1" s="652"/>
      <c r="O1" s="651" t="s">
        <v>189</v>
      </c>
      <c r="P1" s="651"/>
      <c r="Q1" s="651"/>
      <c r="R1" s="651"/>
      <c r="S1" s="651"/>
      <c r="T1" s="651"/>
      <c r="U1" s="652" t="s">
        <v>192</v>
      </c>
      <c r="V1" s="652"/>
      <c r="W1" s="652"/>
      <c r="X1" s="652"/>
      <c r="Y1" s="652"/>
      <c r="Z1" s="652"/>
      <c r="AA1" s="651" t="s">
        <v>190</v>
      </c>
      <c r="AB1" s="651"/>
      <c r="AC1" s="651"/>
      <c r="AD1" s="651"/>
      <c r="AE1" s="651"/>
      <c r="AF1" s="652" t="s">
        <v>192</v>
      </c>
      <c r="AG1" s="652"/>
      <c r="AH1" s="652"/>
      <c r="AI1" s="652"/>
      <c r="AJ1" s="652"/>
      <c r="AK1" s="652"/>
      <c r="AL1" s="652"/>
    </row>
    <row r="2" spans="1:38" s="17" customFormat="1" ht="21" customHeight="1" thickBot="1">
      <c r="A2" s="15" t="s">
        <v>40</v>
      </c>
      <c r="B2" s="6"/>
      <c r="C2" s="6"/>
      <c r="D2" s="2"/>
      <c r="E2" s="6"/>
      <c r="F2" s="6"/>
      <c r="G2" s="6"/>
      <c r="H2" s="16"/>
      <c r="I2" s="6"/>
      <c r="J2" s="6"/>
      <c r="K2" s="16"/>
      <c r="L2" s="16"/>
      <c r="M2" s="16"/>
      <c r="N2" s="11" t="s">
        <v>231</v>
      </c>
      <c r="O2" s="15" t="s">
        <v>40</v>
      </c>
      <c r="P2" s="6"/>
      <c r="Q2" s="6"/>
      <c r="R2" s="2"/>
      <c r="S2" s="6"/>
      <c r="T2" s="6"/>
      <c r="U2" s="6"/>
      <c r="V2" s="16"/>
      <c r="W2" s="6"/>
      <c r="X2" s="6"/>
      <c r="Y2" s="16"/>
      <c r="Z2" s="11" t="s">
        <v>231</v>
      </c>
      <c r="AA2" s="15" t="s">
        <v>40</v>
      </c>
      <c r="AB2" s="6"/>
      <c r="AC2" s="2"/>
      <c r="AD2" s="6"/>
      <c r="AE2" s="6"/>
      <c r="AF2" s="16"/>
      <c r="AG2" s="6"/>
      <c r="AH2" s="6"/>
      <c r="AI2" s="16"/>
      <c r="AJ2" s="16"/>
      <c r="AK2" s="16"/>
      <c r="AL2" s="11" t="s">
        <v>231</v>
      </c>
    </row>
    <row r="3" spans="1:38" s="4" customFormat="1" ht="20.25" customHeight="1" thickTop="1">
      <c r="A3" s="661" t="s">
        <v>193</v>
      </c>
      <c r="B3" s="18" t="s">
        <v>131</v>
      </c>
      <c r="C3" s="19"/>
      <c r="D3" s="19"/>
      <c r="E3" s="19"/>
      <c r="F3" s="19"/>
      <c r="G3" s="19"/>
      <c r="H3" s="19" t="s">
        <v>132</v>
      </c>
      <c r="I3" s="19"/>
      <c r="J3" s="19"/>
      <c r="K3" s="19"/>
      <c r="L3" s="19"/>
      <c r="M3" s="20"/>
      <c r="N3" s="658" t="s">
        <v>46</v>
      </c>
      <c r="O3" s="661" t="s">
        <v>130</v>
      </c>
      <c r="P3" s="18" t="s">
        <v>133</v>
      </c>
      <c r="Q3" s="19"/>
      <c r="R3" s="19"/>
      <c r="S3" s="19"/>
      <c r="T3" s="19"/>
      <c r="U3" s="19"/>
      <c r="V3" s="19" t="s">
        <v>134</v>
      </c>
      <c r="W3" s="19"/>
      <c r="X3" s="19"/>
      <c r="Y3" s="20"/>
      <c r="Z3" s="658" t="s">
        <v>46</v>
      </c>
      <c r="AA3" s="661" t="s">
        <v>130</v>
      </c>
      <c r="AB3" s="19" t="s">
        <v>135</v>
      </c>
      <c r="AC3" s="19"/>
      <c r="AD3" s="20"/>
      <c r="AE3" s="19" t="s">
        <v>136</v>
      </c>
      <c r="AF3" s="19" t="s">
        <v>137</v>
      </c>
      <c r="AG3" s="19"/>
      <c r="AH3" s="19"/>
      <c r="AI3" s="19"/>
      <c r="AJ3" s="19"/>
      <c r="AK3" s="20"/>
      <c r="AL3" s="658" t="s">
        <v>46</v>
      </c>
    </row>
    <row r="4" spans="1:38" s="4" customFormat="1" ht="23.25" customHeight="1">
      <c r="A4" s="662"/>
      <c r="B4" s="21" t="s">
        <v>138</v>
      </c>
      <c r="C4" s="22"/>
      <c r="D4" s="23"/>
      <c r="E4" s="22" t="s">
        <v>139</v>
      </c>
      <c r="F4" s="22"/>
      <c r="G4" s="22"/>
      <c r="H4" s="22" t="s">
        <v>140</v>
      </c>
      <c r="I4" s="22"/>
      <c r="J4" s="22"/>
      <c r="K4" s="22"/>
      <c r="L4" s="22"/>
      <c r="M4" s="23"/>
      <c r="N4" s="659"/>
      <c r="O4" s="662"/>
      <c r="P4" s="24" t="s">
        <v>195</v>
      </c>
      <c r="Q4" s="25" t="s">
        <v>141</v>
      </c>
      <c r="R4" s="26"/>
      <c r="S4" s="27"/>
      <c r="T4" s="26" t="s">
        <v>142</v>
      </c>
      <c r="U4" s="26" t="s">
        <v>143</v>
      </c>
      <c r="V4" s="23"/>
      <c r="W4" s="24" t="s">
        <v>144</v>
      </c>
      <c r="X4" s="24" t="s">
        <v>145</v>
      </c>
      <c r="Y4" s="26" t="s">
        <v>146</v>
      </c>
      <c r="Z4" s="659"/>
      <c r="AA4" s="662"/>
      <c r="AB4" s="25" t="s">
        <v>147</v>
      </c>
      <c r="AC4" s="26"/>
      <c r="AD4" s="23"/>
      <c r="AE4" s="26" t="s">
        <v>148</v>
      </c>
      <c r="AF4" s="26" t="s">
        <v>149</v>
      </c>
      <c r="AG4" s="22"/>
      <c r="AH4" s="22"/>
      <c r="AI4" s="22"/>
      <c r="AJ4" s="23"/>
      <c r="AK4" s="27" t="s">
        <v>150</v>
      </c>
      <c r="AL4" s="659"/>
    </row>
    <row r="5" spans="1:38" s="4" customFormat="1" ht="27" customHeight="1">
      <c r="A5" s="662"/>
      <c r="B5" s="25" t="s">
        <v>151</v>
      </c>
      <c r="C5" s="22"/>
      <c r="D5" s="23"/>
      <c r="E5" s="25" t="s">
        <v>152</v>
      </c>
      <c r="F5" s="22"/>
      <c r="G5" s="22"/>
      <c r="H5" s="653" t="s">
        <v>153</v>
      </c>
      <c r="I5" s="654"/>
      <c r="J5" s="655"/>
      <c r="K5" s="25" t="s">
        <v>270</v>
      </c>
      <c r="L5" s="22"/>
      <c r="M5" s="23"/>
      <c r="N5" s="659"/>
      <c r="O5" s="662"/>
      <c r="P5" s="28"/>
      <c r="Q5" s="24" t="s">
        <v>154</v>
      </c>
      <c r="R5" s="24" t="s">
        <v>155</v>
      </c>
      <c r="S5" s="24" t="s">
        <v>156</v>
      </c>
      <c r="T5" s="25" t="s">
        <v>154</v>
      </c>
      <c r="U5" s="27" t="s">
        <v>155</v>
      </c>
      <c r="V5" s="29" t="s">
        <v>156</v>
      </c>
      <c r="W5" s="28" t="s">
        <v>157</v>
      </c>
      <c r="X5" s="28" t="s">
        <v>158</v>
      </c>
      <c r="Y5" s="30"/>
      <c r="Z5" s="659"/>
      <c r="AA5" s="662"/>
      <c r="AB5" s="24" t="s">
        <v>159</v>
      </c>
      <c r="AC5" s="24" t="s">
        <v>160</v>
      </c>
      <c r="AD5" s="24" t="s">
        <v>161</v>
      </c>
      <c r="AE5" s="31" t="s">
        <v>162</v>
      </c>
      <c r="AF5" s="29"/>
      <c r="AG5" s="24" t="s">
        <v>163</v>
      </c>
      <c r="AH5" s="24" t="s">
        <v>164</v>
      </c>
      <c r="AI5" s="24" t="s">
        <v>269</v>
      </c>
      <c r="AJ5" s="27" t="s">
        <v>165</v>
      </c>
      <c r="AK5" s="28" t="s">
        <v>162</v>
      </c>
      <c r="AL5" s="659"/>
    </row>
    <row r="6" spans="1:38" s="4" customFormat="1" ht="22.5" customHeight="1">
      <c r="A6" s="662"/>
      <c r="B6" s="84"/>
      <c r="C6" s="656" t="s">
        <v>245</v>
      </c>
      <c r="D6" s="664" t="s">
        <v>246</v>
      </c>
      <c r="E6" s="84"/>
      <c r="F6" s="656" t="s">
        <v>247</v>
      </c>
      <c r="G6" s="656" t="s">
        <v>248</v>
      </c>
      <c r="H6" s="666"/>
      <c r="I6" s="656" t="s">
        <v>247</v>
      </c>
      <c r="J6" s="656" t="s">
        <v>248</v>
      </c>
      <c r="K6" s="37"/>
      <c r="L6" s="656" t="s">
        <v>247</v>
      </c>
      <c r="M6" s="656" t="s">
        <v>248</v>
      </c>
      <c r="N6" s="659"/>
      <c r="O6" s="662"/>
      <c r="P6" s="28"/>
      <c r="Q6" s="28"/>
      <c r="R6" s="28"/>
      <c r="S6" s="28"/>
      <c r="T6" s="31"/>
      <c r="U6" s="30"/>
      <c r="V6" s="30"/>
      <c r="W6" s="28" t="s">
        <v>166</v>
      </c>
      <c r="X6" s="28" t="s">
        <v>167</v>
      </c>
      <c r="Y6" s="29" t="s">
        <v>158</v>
      </c>
      <c r="Z6" s="659"/>
      <c r="AA6" s="662"/>
      <c r="AB6" s="28" t="s">
        <v>168</v>
      </c>
      <c r="AC6" s="28" t="s">
        <v>169</v>
      </c>
      <c r="AD6" s="28" t="s">
        <v>170</v>
      </c>
      <c r="AE6" s="77" t="s">
        <v>171</v>
      </c>
      <c r="AF6" s="29"/>
      <c r="AG6" s="32" t="s">
        <v>172</v>
      </c>
      <c r="AH6" s="32" t="s">
        <v>172</v>
      </c>
      <c r="AI6" s="32" t="s">
        <v>172</v>
      </c>
      <c r="AJ6" s="33"/>
      <c r="AK6" s="32" t="s">
        <v>173</v>
      </c>
      <c r="AL6" s="659"/>
    </row>
    <row r="7" spans="1:38" s="4" customFormat="1" ht="30.75" customHeight="1">
      <c r="A7" s="663"/>
      <c r="B7" s="38"/>
      <c r="C7" s="657"/>
      <c r="D7" s="665"/>
      <c r="E7" s="38"/>
      <c r="F7" s="657"/>
      <c r="G7" s="657"/>
      <c r="H7" s="667"/>
      <c r="I7" s="657"/>
      <c r="J7" s="657"/>
      <c r="K7" s="39"/>
      <c r="L7" s="657"/>
      <c r="M7" s="657"/>
      <c r="N7" s="660"/>
      <c r="O7" s="663"/>
      <c r="P7" s="34" t="s">
        <v>174</v>
      </c>
      <c r="Q7" s="34" t="s">
        <v>220</v>
      </c>
      <c r="R7" s="34" t="s">
        <v>175</v>
      </c>
      <c r="S7" s="34" t="s">
        <v>176</v>
      </c>
      <c r="T7" s="13" t="s">
        <v>220</v>
      </c>
      <c r="U7" s="35" t="s">
        <v>175</v>
      </c>
      <c r="V7" s="35" t="s">
        <v>176</v>
      </c>
      <c r="W7" s="34" t="s">
        <v>177</v>
      </c>
      <c r="X7" s="34" t="s">
        <v>178</v>
      </c>
      <c r="Y7" s="35" t="s">
        <v>179</v>
      </c>
      <c r="Z7" s="660"/>
      <c r="AA7" s="663"/>
      <c r="AB7" s="34" t="s">
        <v>180</v>
      </c>
      <c r="AC7" s="34" t="s">
        <v>180</v>
      </c>
      <c r="AD7" s="34" t="s">
        <v>181</v>
      </c>
      <c r="AE7" s="85" t="s">
        <v>182</v>
      </c>
      <c r="AF7" s="35"/>
      <c r="AG7" s="34" t="s">
        <v>183</v>
      </c>
      <c r="AH7" s="34" t="s">
        <v>184</v>
      </c>
      <c r="AI7" s="35" t="s">
        <v>185</v>
      </c>
      <c r="AJ7" s="34" t="s">
        <v>186</v>
      </c>
      <c r="AK7" s="34" t="s">
        <v>187</v>
      </c>
      <c r="AL7" s="660"/>
    </row>
    <row r="8" spans="1:38" s="52" customFormat="1" ht="53.1" customHeight="1">
      <c r="A8" s="82">
        <v>2008</v>
      </c>
      <c r="B8" s="41">
        <v>46356</v>
      </c>
      <c r="C8" s="42">
        <v>39619</v>
      </c>
      <c r="D8" s="43">
        <v>6737</v>
      </c>
      <c r="E8" s="44">
        <v>174</v>
      </c>
      <c r="F8" s="45">
        <v>8</v>
      </c>
      <c r="G8" s="46">
        <v>166</v>
      </c>
      <c r="H8" s="44">
        <v>57</v>
      </c>
      <c r="I8" s="45">
        <v>8</v>
      </c>
      <c r="J8" s="46">
        <v>49</v>
      </c>
      <c r="K8" s="45">
        <v>117</v>
      </c>
      <c r="L8" s="45">
        <v>6</v>
      </c>
      <c r="M8" s="53">
        <v>111</v>
      </c>
      <c r="N8" s="83">
        <v>2008</v>
      </c>
      <c r="O8" s="82">
        <v>2008</v>
      </c>
      <c r="P8" s="48" t="s">
        <v>47</v>
      </c>
      <c r="Q8" s="87">
        <v>0</v>
      </c>
      <c r="R8" s="46">
        <v>120</v>
      </c>
      <c r="S8" s="87">
        <v>0</v>
      </c>
      <c r="T8" s="87">
        <v>0</v>
      </c>
      <c r="U8" s="46">
        <v>129</v>
      </c>
      <c r="V8" s="87">
        <v>0</v>
      </c>
      <c r="W8" s="87">
        <v>0</v>
      </c>
      <c r="X8" s="46">
        <v>500</v>
      </c>
      <c r="Y8" s="54" t="s">
        <v>48</v>
      </c>
      <c r="Z8" s="47" t="s">
        <v>254</v>
      </c>
      <c r="AA8" s="51" t="s">
        <v>254</v>
      </c>
      <c r="AB8" s="87">
        <v>0</v>
      </c>
      <c r="AC8" s="50" t="s">
        <v>49</v>
      </c>
      <c r="AD8" s="50" t="s">
        <v>50</v>
      </c>
      <c r="AE8" s="45">
        <v>6</v>
      </c>
      <c r="AF8" s="87">
        <v>19</v>
      </c>
      <c r="AG8" s="87">
        <v>0</v>
      </c>
      <c r="AH8" s="87">
        <v>2</v>
      </c>
      <c r="AI8" s="87">
        <v>16</v>
      </c>
      <c r="AJ8" s="87">
        <v>1</v>
      </c>
      <c r="AK8" s="87">
        <v>35</v>
      </c>
      <c r="AL8" s="83">
        <v>2008</v>
      </c>
    </row>
    <row r="9" spans="1:38" s="55" customFormat="1" ht="53.1" customHeight="1">
      <c r="A9" s="40">
        <v>2009</v>
      </c>
      <c r="B9" s="41">
        <v>54111</v>
      </c>
      <c r="C9" s="42">
        <v>50801</v>
      </c>
      <c r="D9" s="43">
        <v>3310</v>
      </c>
      <c r="E9" s="44">
        <v>113</v>
      </c>
      <c r="F9" s="45">
        <v>6</v>
      </c>
      <c r="G9" s="46">
        <v>107</v>
      </c>
      <c r="H9" s="44">
        <v>55</v>
      </c>
      <c r="I9" s="45">
        <v>6</v>
      </c>
      <c r="J9" s="46">
        <v>49</v>
      </c>
      <c r="K9" s="45">
        <v>58</v>
      </c>
      <c r="L9" s="45">
        <v>4</v>
      </c>
      <c r="M9" s="53">
        <v>54</v>
      </c>
      <c r="N9" s="47">
        <v>2009</v>
      </c>
      <c r="O9" s="40">
        <v>2009</v>
      </c>
      <c r="P9" s="48" t="s">
        <v>47</v>
      </c>
      <c r="Q9" s="87">
        <v>0</v>
      </c>
      <c r="R9" s="46">
        <v>120</v>
      </c>
      <c r="S9" s="87">
        <v>0</v>
      </c>
      <c r="T9" s="87">
        <v>0</v>
      </c>
      <c r="U9" s="46">
        <v>129</v>
      </c>
      <c r="V9" s="87">
        <v>0</v>
      </c>
      <c r="W9" s="87">
        <v>0</v>
      </c>
      <c r="X9" s="46">
        <v>500</v>
      </c>
      <c r="Y9" s="54" t="s">
        <v>48</v>
      </c>
      <c r="Z9" s="47">
        <v>2009</v>
      </c>
      <c r="AA9" s="51">
        <v>2009</v>
      </c>
      <c r="AB9" s="87">
        <v>0</v>
      </c>
      <c r="AC9" s="50" t="s">
        <v>49</v>
      </c>
      <c r="AD9" s="50" t="s">
        <v>50</v>
      </c>
      <c r="AE9" s="45">
        <v>6</v>
      </c>
      <c r="AF9" s="87">
        <v>19</v>
      </c>
      <c r="AG9" s="87">
        <v>0</v>
      </c>
      <c r="AH9" s="87">
        <v>2</v>
      </c>
      <c r="AI9" s="87">
        <v>16</v>
      </c>
      <c r="AJ9" s="87">
        <v>1</v>
      </c>
      <c r="AK9" s="87">
        <v>35</v>
      </c>
      <c r="AL9" s="47">
        <v>2009</v>
      </c>
    </row>
    <row r="10" spans="1:38" s="55" customFormat="1" ht="53.1" customHeight="1">
      <c r="A10" s="40">
        <v>2010</v>
      </c>
      <c r="B10" s="41">
        <v>90429</v>
      </c>
      <c r="C10" s="42">
        <v>87119</v>
      </c>
      <c r="D10" s="43">
        <v>3310</v>
      </c>
      <c r="E10" s="44">
        <v>120</v>
      </c>
      <c r="F10" s="45">
        <v>6</v>
      </c>
      <c r="G10" s="46">
        <v>114</v>
      </c>
      <c r="H10" s="44">
        <v>57</v>
      </c>
      <c r="I10" s="45">
        <v>6</v>
      </c>
      <c r="J10" s="46">
        <v>51</v>
      </c>
      <c r="K10" s="45">
        <v>63</v>
      </c>
      <c r="L10" s="45">
        <v>4</v>
      </c>
      <c r="M10" s="53">
        <v>59</v>
      </c>
      <c r="N10" s="47">
        <v>2010</v>
      </c>
      <c r="O10" s="40">
        <v>2010</v>
      </c>
      <c r="P10" s="48" t="s">
        <v>47</v>
      </c>
      <c r="Q10" s="87">
        <v>0</v>
      </c>
      <c r="R10" s="46">
        <v>120</v>
      </c>
      <c r="S10" s="87">
        <v>0</v>
      </c>
      <c r="T10" s="87">
        <v>0</v>
      </c>
      <c r="U10" s="46">
        <v>120</v>
      </c>
      <c r="V10" s="87">
        <v>0</v>
      </c>
      <c r="W10" s="87">
        <v>0</v>
      </c>
      <c r="X10" s="46">
        <v>4909</v>
      </c>
      <c r="Y10" s="54" t="s">
        <v>52</v>
      </c>
      <c r="Z10" s="47">
        <v>2010</v>
      </c>
      <c r="AA10" s="51">
        <v>2010</v>
      </c>
      <c r="AB10" s="87">
        <v>0</v>
      </c>
      <c r="AC10" s="50" t="s">
        <v>49</v>
      </c>
      <c r="AD10" s="50" t="s">
        <v>50</v>
      </c>
      <c r="AE10" s="45">
        <v>6</v>
      </c>
      <c r="AF10" s="87">
        <v>20</v>
      </c>
      <c r="AG10" s="87">
        <v>0</v>
      </c>
      <c r="AH10" s="87">
        <v>3</v>
      </c>
      <c r="AI10" s="87">
        <v>16</v>
      </c>
      <c r="AJ10" s="87">
        <v>1</v>
      </c>
      <c r="AK10" s="87">
        <v>35</v>
      </c>
      <c r="AL10" s="47">
        <v>2010</v>
      </c>
    </row>
    <row r="11" spans="1:38" s="55" customFormat="1" ht="53.1" customHeight="1">
      <c r="A11" s="40">
        <v>2011</v>
      </c>
      <c r="B11" s="41">
        <v>93260</v>
      </c>
      <c r="C11" s="56">
        <v>84438</v>
      </c>
      <c r="D11" s="57">
        <v>8822</v>
      </c>
      <c r="E11" s="58">
        <v>111</v>
      </c>
      <c r="F11" s="59">
        <v>6</v>
      </c>
      <c r="G11" s="60">
        <v>105</v>
      </c>
      <c r="H11" s="58">
        <v>53</v>
      </c>
      <c r="I11" s="59">
        <v>6</v>
      </c>
      <c r="J11" s="60">
        <v>47</v>
      </c>
      <c r="K11" s="59">
        <v>58</v>
      </c>
      <c r="L11" s="59">
        <v>3</v>
      </c>
      <c r="M11" s="81">
        <v>55</v>
      </c>
      <c r="N11" s="64">
        <v>2011</v>
      </c>
      <c r="O11" s="61">
        <v>2011</v>
      </c>
      <c r="P11" s="65" t="s">
        <v>47</v>
      </c>
      <c r="Q11" s="87">
        <v>0</v>
      </c>
      <c r="R11" s="60">
        <v>120</v>
      </c>
      <c r="S11" s="87">
        <v>0</v>
      </c>
      <c r="T11" s="87">
        <v>0</v>
      </c>
      <c r="U11" s="60">
        <v>111</v>
      </c>
      <c r="V11" s="87">
        <v>0</v>
      </c>
      <c r="W11" s="87">
        <v>0</v>
      </c>
      <c r="X11" s="60">
        <v>4909</v>
      </c>
      <c r="Y11" s="62" t="s">
        <v>52</v>
      </c>
      <c r="Z11" s="64">
        <v>2011</v>
      </c>
      <c r="AA11" s="94">
        <v>2011</v>
      </c>
      <c r="AB11" s="87">
        <v>0</v>
      </c>
      <c r="AC11" s="62" t="s">
        <v>49</v>
      </c>
      <c r="AD11" s="62" t="s">
        <v>50</v>
      </c>
      <c r="AE11" s="59">
        <v>6</v>
      </c>
      <c r="AF11" s="88">
        <v>20</v>
      </c>
      <c r="AG11" s="88">
        <v>0</v>
      </c>
      <c r="AH11" s="88">
        <v>3</v>
      </c>
      <c r="AI11" s="88">
        <v>16</v>
      </c>
      <c r="AJ11" s="88">
        <v>1</v>
      </c>
      <c r="AK11" s="89">
        <v>35</v>
      </c>
      <c r="AL11" s="61">
        <v>2011</v>
      </c>
    </row>
    <row r="12" spans="1:38" s="55" customFormat="1" ht="53.1" customHeight="1">
      <c r="A12" s="40">
        <v>2012</v>
      </c>
      <c r="B12" s="41">
        <v>89506</v>
      </c>
      <c r="C12" s="42">
        <v>83032</v>
      </c>
      <c r="D12" s="43">
        <v>6474</v>
      </c>
      <c r="E12" s="44">
        <v>101</v>
      </c>
      <c r="F12" s="45">
        <v>6</v>
      </c>
      <c r="G12" s="46">
        <v>95</v>
      </c>
      <c r="H12" s="44">
        <v>48</v>
      </c>
      <c r="I12" s="45">
        <v>5</v>
      </c>
      <c r="J12" s="46">
        <v>43</v>
      </c>
      <c r="K12" s="45">
        <v>53</v>
      </c>
      <c r="L12" s="45">
        <v>3</v>
      </c>
      <c r="M12" s="53">
        <v>50</v>
      </c>
      <c r="N12" s="47">
        <v>2012</v>
      </c>
      <c r="O12" s="40">
        <v>2012</v>
      </c>
      <c r="P12" s="48" t="s">
        <v>47</v>
      </c>
      <c r="Q12" s="87">
        <v>0</v>
      </c>
      <c r="R12" s="87">
        <v>0</v>
      </c>
      <c r="S12" s="49">
        <v>120</v>
      </c>
      <c r="T12" s="87">
        <v>0</v>
      </c>
      <c r="U12" s="87">
        <v>0</v>
      </c>
      <c r="V12" s="63">
        <v>101</v>
      </c>
      <c r="W12" s="87">
        <v>0</v>
      </c>
      <c r="X12" s="46">
        <v>4909</v>
      </c>
      <c r="Y12" s="50" t="s">
        <v>52</v>
      </c>
      <c r="Z12" s="47">
        <v>2012</v>
      </c>
      <c r="AA12" s="51">
        <v>2012</v>
      </c>
      <c r="AB12" s="87">
        <v>0</v>
      </c>
      <c r="AC12" s="50" t="s">
        <v>49</v>
      </c>
      <c r="AD12" s="50" t="s">
        <v>50</v>
      </c>
      <c r="AE12" s="45">
        <v>6</v>
      </c>
      <c r="AF12" s="87">
        <v>15</v>
      </c>
      <c r="AG12" s="87">
        <v>0</v>
      </c>
      <c r="AH12" s="87">
        <v>0</v>
      </c>
      <c r="AI12" s="87">
        <v>14</v>
      </c>
      <c r="AJ12" s="87">
        <v>1</v>
      </c>
      <c r="AK12" s="90">
        <v>16</v>
      </c>
      <c r="AL12" s="40">
        <v>2012</v>
      </c>
    </row>
    <row r="13" spans="1:38" s="55" customFormat="1" ht="53.1" customHeight="1">
      <c r="A13" s="40">
        <v>2013</v>
      </c>
      <c r="B13" s="41">
        <v>93494.7</v>
      </c>
      <c r="C13" s="42">
        <v>84933</v>
      </c>
      <c r="D13" s="43">
        <v>8561.7000000000007</v>
      </c>
      <c r="E13" s="44">
        <v>96.2</v>
      </c>
      <c r="F13" s="45">
        <v>0.49999999999999994</v>
      </c>
      <c r="G13" s="46">
        <v>95.7</v>
      </c>
      <c r="H13" s="87">
        <v>0</v>
      </c>
      <c r="I13" s="87">
        <v>0</v>
      </c>
      <c r="J13" s="87">
        <v>0</v>
      </c>
      <c r="K13" s="45">
        <v>96.2</v>
      </c>
      <c r="L13" s="87">
        <v>0</v>
      </c>
      <c r="M13" s="53">
        <v>96.2</v>
      </c>
      <c r="N13" s="47">
        <v>2013</v>
      </c>
      <c r="O13" s="40">
        <v>2013</v>
      </c>
      <c r="P13" s="48" t="s">
        <v>287</v>
      </c>
      <c r="Q13" s="87">
        <v>0</v>
      </c>
      <c r="R13" s="46">
        <v>120</v>
      </c>
      <c r="S13" s="87">
        <v>0</v>
      </c>
      <c r="T13" s="87">
        <v>0</v>
      </c>
      <c r="U13" s="46">
        <v>96</v>
      </c>
      <c r="V13" s="87">
        <v>0</v>
      </c>
      <c r="W13" s="87">
        <v>0</v>
      </c>
      <c r="X13" s="46">
        <v>8632</v>
      </c>
      <c r="Y13" s="50" t="s">
        <v>52</v>
      </c>
      <c r="Z13" s="47">
        <v>2013</v>
      </c>
      <c r="AA13" s="40">
        <v>2013</v>
      </c>
      <c r="AB13" s="86" t="s">
        <v>49</v>
      </c>
      <c r="AC13" s="50" t="s">
        <v>283</v>
      </c>
      <c r="AD13" s="50" t="s">
        <v>44</v>
      </c>
      <c r="AE13" s="45">
        <v>6</v>
      </c>
      <c r="AF13" s="87">
        <v>16</v>
      </c>
      <c r="AG13" s="87">
        <v>0</v>
      </c>
      <c r="AH13" s="87">
        <v>0</v>
      </c>
      <c r="AI13" s="87">
        <v>15</v>
      </c>
      <c r="AJ13" s="87">
        <v>1</v>
      </c>
      <c r="AK13" s="90">
        <v>13</v>
      </c>
      <c r="AL13" s="40">
        <v>2013</v>
      </c>
    </row>
    <row r="14" spans="1:38" s="55" customFormat="1" ht="53.1" customHeight="1">
      <c r="A14" s="40">
        <v>2014</v>
      </c>
      <c r="B14" s="41">
        <v>84775</v>
      </c>
      <c r="C14" s="42">
        <v>77146</v>
      </c>
      <c r="D14" s="43">
        <v>7629</v>
      </c>
      <c r="E14" s="44">
        <v>81.099999999999994</v>
      </c>
      <c r="F14" s="87">
        <v>0</v>
      </c>
      <c r="G14" s="46">
        <v>81.099999999999994</v>
      </c>
      <c r="H14" s="87">
        <v>0</v>
      </c>
      <c r="I14" s="87">
        <v>0</v>
      </c>
      <c r="J14" s="87">
        <v>0</v>
      </c>
      <c r="K14" s="45">
        <v>81.099999999999994</v>
      </c>
      <c r="L14" s="87">
        <v>0</v>
      </c>
      <c r="M14" s="53">
        <v>81.099999999999994</v>
      </c>
      <c r="N14" s="47">
        <v>2014</v>
      </c>
      <c r="O14" s="40">
        <v>2014</v>
      </c>
      <c r="P14" s="48" t="s">
        <v>287</v>
      </c>
      <c r="Q14" s="87">
        <v>0</v>
      </c>
      <c r="R14" s="46">
        <v>120</v>
      </c>
      <c r="S14" s="87">
        <v>0</v>
      </c>
      <c r="T14" s="87">
        <v>0</v>
      </c>
      <c r="U14" s="46">
        <v>81</v>
      </c>
      <c r="V14" s="87">
        <v>0</v>
      </c>
      <c r="W14" s="87">
        <v>0</v>
      </c>
      <c r="X14" s="46">
        <v>4909</v>
      </c>
      <c r="Y14" s="50" t="s">
        <v>291</v>
      </c>
      <c r="Z14" s="47">
        <v>2014</v>
      </c>
      <c r="AA14" s="40">
        <v>2014</v>
      </c>
      <c r="AB14" s="86" t="s">
        <v>49</v>
      </c>
      <c r="AC14" s="50" t="s">
        <v>283</v>
      </c>
      <c r="AD14" s="50" t="s">
        <v>44</v>
      </c>
      <c r="AE14" s="45">
        <v>6</v>
      </c>
      <c r="AF14" s="87">
        <v>13</v>
      </c>
      <c r="AG14" s="87">
        <v>0</v>
      </c>
      <c r="AH14" s="87">
        <v>0</v>
      </c>
      <c r="AI14" s="87">
        <v>11</v>
      </c>
      <c r="AJ14" s="87">
        <v>2</v>
      </c>
      <c r="AK14" s="90">
        <v>13</v>
      </c>
      <c r="AL14" s="40">
        <v>2014</v>
      </c>
    </row>
    <row r="15" spans="1:38" s="55" customFormat="1" ht="53.1" customHeight="1">
      <c r="A15" s="40">
        <v>2015</v>
      </c>
      <c r="B15" s="41">
        <v>85320.555449999985</v>
      </c>
      <c r="C15" s="42">
        <v>78121.613699999987</v>
      </c>
      <c r="D15" s="43">
        <v>7198.9417500000009</v>
      </c>
      <c r="E15" s="44">
        <v>78.5</v>
      </c>
      <c r="F15" s="87">
        <v>0</v>
      </c>
      <c r="G15" s="46">
        <v>79</v>
      </c>
      <c r="H15" s="87">
        <v>0</v>
      </c>
      <c r="I15" s="87">
        <v>0</v>
      </c>
      <c r="J15" s="87">
        <v>0</v>
      </c>
      <c r="K15" s="45">
        <v>78.5</v>
      </c>
      <c r="L15" s="87">
        <v>0</v>
      </c>
      <c r="M15" s="53">
        <v>78.5</v>
      </c>
      <c r="N15" s="47">
        <v>2015</v>
      </c>
      <c r="O15" s="40">
        <v>2015</v>
      </c>
      <c r="P15" s="48" t="s">
        <v>287</v>
      </c>
      <c r="Q15" s="87">
        <v>0</v>
      </c>
      <c r="R15" s="87">
        <v>0</v>
      </c>
      <c r="S15" s="49">
        <v>120</v>
      </c>
      <c r="T15" s="87">
        <v>0</v>
      </c>
      <c r="U15" s="87">
        <v>0</v>
      </c>
      <c r="V15" s="63">
        <v>101</v>
      </c>
      <c r="W15" s="87">
        <v>0</v>
      </c>
      <c r="X15" s="46">
        <v>8957</v>
      </c>
      <c r="Y15" s="50" t="s">
        <v>291</v>
      </c>
      <c r="Z15" s="47">
        <v>2015</v>
      </c>
      <c r="AA15" s="40">
        <v>2015</v>
      </c>
      <c r="AB15" s="86" t="s">
        <v>49</v>
      </c>
      <c r="AC15" s="50" t="s">
        <v>283</v>
      </c>
      <c r="AD15" s="50" t="s">
        <v>44</v>
      </c>
      <c r="AE15" s="45">
        <v>3</v>
      </c>
      <c r="AF15" s="87">
        <v>8</v>
      </c>
      <c r="AG15" s="87">
        <v>0</v>
      </c>
      <c r="AH15" s="87">
        <v>0</v>
      </c>
      <c r="AI15" s="87">
        <v>6</v>
      </c>
      <c r="AJ15" s="87">
        <v>2</v>
      </c>
      <c r="AK15" s="90">
        <v>11</v>
      </c>
      <c r="AL15" s="40">
        <v>2015</v>
      </c>
    </row>
    <row r="16" spans="1:38" s="55" customFormat="1" ht="53.1" customHeight="1">
      <c r="A16" s="40">
        <v>2016</v>
      </c>
      <c r="B16" s="41">
        <v>92951</v>
      </c>
      <c r="C16" s="42">
        <v>85045</v>
      </c>
      <c r="D16" s="43">
        <v>7906</v>
      </c>
      <c r="E16" s="44">
        <v>85</v>
      </c>
      <c r="F16" s="87">
        <v>0</v>
      </c>
      <c r="G16" s="46">
        <v>85</v>
      </c>
      <c r="H16" s="87">
        <v>0</v>
      </c>
      <c r="I16" s="87">
        <v>0</v>
      </c>
      <c r="J16" s="87">
        <v>0</v>
      </c>
      <c r="K16" s="45">
        <v>85</v>
      </c>
      <c r="L16" s="87">
        <v>0</v>
      </c>
      <c r="M16" s="53">
        <v>85</v>
      </c>
      <c r="N16" s="47">
        <v>2016</v>
      </c>
      <c r="O16" s="40">
        <v>2016</v>
      </c>
      <c r="P16" s="48" t="s">
        <v>287</v>
      </c>
      <c r="Q16" s="87">
        <v>0</v>
      </c>
      <c r="R16" s="87">
        <v>0</v>
      </c>
      <c r="S16" s="49">
        <v>120</v>
      </c>
      <c r="T16" s="87">
        <v>0</v>
      </c>
      <c r="U16" s="87">
        <v>0</v>
      </c>
      <c r="V16" s="63">
        <v>101</v>
      </c>
      <c r="W16" s="87">
        <v>0</v>
      </c>
      <c r="X16" s="46">
        <v>8957</v>
      </c>
      <c r="Y16" s="50" t="s">
        <v>291</v>
      </c>
      <c r="Z16" s="47">
        <v>2016</v>
      </c>
      <c r="AA16" s="40">
        <v>2016</v>
      </c>
      <c r="AB16" s="86" t="s">
        <v>49</v>
      </c>
      <c r="AC16" s="50" t="s">
        <v>283</v>
      </c>
      <c r="AD16" s="50" t="s">
        <v>44</v>
      </c>
      <c r="AE16" s="45">
        <v>3</v>
      </c>
      <c r="AF16" s="87">
        <v>13</v>
      </c>
      <c r="AG16" s="87">
        <v>0</v>
      </c>
      <c r="AH16" s="87">
        <v>0</v>
      </c>
      <c r="AI16" s="87">
        <v>6</v>
      </c>
      <c r="AJ16" s="87">
        <v>7</v>
      </c>
      <c r="AK16" s="90">
        <v>11</v>
      </c>
      <c r="AL16" s="40">
        <v>2016</v>
      </c>
    </row>
    <row r="17" spans="1:38" s="55" customFormat="1" ht="53.1" customHeight="1">
      <c r="A17" s="66">
        <v>2017</v>
      </c>
      <c r="B17" s="80">
        <v>92950.984161</v>
      </c>
      <c r="C17" s="68">
        <v>85045.414103999996</v>
      </c>
      <c r="D17" s="69">
        <v>7905.5700569999999</v>
      </c>
      <c r="E17" s="67">
        <v>85</v>
      </c>
      <c r="F17" s="91">
        <v>0</v>
      </c>
      <c r="G17" s="71">
        <v>85</v>
      </c>
      <c r="H17" s="91">
        <v>0</v>
      </c>
      <c r="I17" s="91">
        <v>0</v>
      </c>
      <c r="J17" s="91">
        <v>0</v>
      </c>
      <c r="K17" s="70">
        <v>85</v>
      </c>
      <c r="L17" s="91">
        <v>0</v>
      </c>
      <c r="M17" s="79">
        <v>85</v>
      </c>
      <c r="N17" s="72">
        <v>2017</v>
      </c>
      <c r="O17" s="66">
        <v>2017</v>
      </c>
      <c r="P17" s="73" t="s">
        <v>287</v>
      </c>
      <c r="Q17" s="91">
        <v>0</v>
      </c>
      <c r="R17" s="91">
        <v>0</v>
      </c>
      <c r="S17" s="74">
        <v>120</v>
      </c>
      <c r="T17" s="91">
        <v>0</v>
      </c>
      <c r="U17" s="91">
        <v>0</v>
      </c>
      <c r="V17" s="93">
        <v>101</v>
      </c>
      <c r="W17" s="91">
        <v>0</v>
      </c>
      <c r="X17" s="71">
        <v>8957</v>
      </c>
      <c r="Y17" s="75" t="s">
        <v>291</v>
      </c>
      <c r="Z17" s="72">
        <v>2017</v>
      </c>
      <c r="AA17" s="66">
        <v>2017</v>
      </c>
      <c r="AB17" s="76" t="s">
        <v>49</v>
      </c>
      <c r="AC17" s="75" t="s">
        <v>283</v>
      </c>
      <c r="AD17" s="75" t="s">
        <v>44</v>
      </c>
      <c r="AE17" s="70">
        <v>3</v>
      </c>
      <c r="AF17" s="91">
        <v>13</v>
      </c>
      <c r="AG17" s="91">
        <v>0</v>
      </c>
      <c r="AH17" s="91">
        <v>0</v>
      </c>
      <c r="AI17" s="91">
        <v>6</v>
      </c>
      <c r="AJ17" s="91">
        <v>7</v>
      </c>
      <c r="AK17" s="92">
        <v>11</v>
      </c>
      <c r="AL17" s="66">
        <v>2017</v>
      </c>
    </row>
    <row r="18" spans="1:38" s="36" customFormat="1" ht="15" customHeight="1">
      <c r="A18" s="3" t="s">
        <v>289</v>
      </c>
      <c r="B18" s="3"/>
      <c r="C18" s="3"/>
      <c r="D18" s="3"/>
      <c r="E18" s="3"/>
      <c r="F18" s="3"/>
      <c r="G18" s="3"/>
      <c r="I18" s="3"/>
      <c r="J18" s="3"/>
      <c r="N18" s="12" t="s">
        <v>290</v>
      </c>
      <c r="O18" s="3" t="s">
        <v>289</v>
      </c>
      <c r="P18" s="3"/>
      <c r="Q18" s="3"/>
      <c r="R18" s="3"/>
      <c r="S18" s="3"/>
      <c r="T18" s="3"/>
      <c r="U18" s="3"/>
      <c r="W18" s="3"/>
      <c r="X18" s="3"/>
      <c r="Z18" s="12" t="s">
        <v>290</v>
      </c>
      <c r="AA18" s="3" t="s">
        <v>289</v>
      </c>
      <c r="AB18" s="3"/>
      <c r="AC18" s="3"/>
      <c r="AD18" s="3"/>
      <c r="AE18" s="3"/>
      <c r="AG18" s="3"/>
      <c r="AH18" s="3"/>
      <c r="AL18" s="12" t="s">
        <v>290</v>
      </c>
    </row>
    <row r="19" spans="1:38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N19" s="5"/>
      <c r="O19" s="1"/>
      <c r="P19" s="1"/>
      <c r="Q19" s="1"/>
      <c r="R19" s="1"/>
      <c r="S19" s="1"/>
      <c r="T19" s="1"/>
      <c r="U19" s="1"/>
      <c r="V19" s="1"/>
      <c r="W19" s="1"/>
      <c r="X19" s="1"/>
      <c r="Z19" s="5"/>
      <c r="AA19" s="1"/>
      <c r="AB19" s="1"/>
      <c r="AC19" s="1"/>
      <c r="AD19" s="1"/>
      <c r="AE19" s="1"/>
      <c r="AF19" s="1"/>
      <c r="AG19" s="1"/>
      <c r="AH19" s="1"/>
      <c r="AL19" s="5"/>
    </row>
    <row r="20" spans="1:38" ht="12" customHeight="1">
      <c r="A20" s="8"/>
      <c r="B20" s="1"/>
      <c r="C20" s="1"/>
      <c r="D20" s="1"/>
      <c r="E20" s="1"/>
      <c r="F20" s="1"/>
      <c r="G20" s="1"/>
      <c r="H20" s="1"/>
      <c r="I20" s="1"/>
      <c r="J20" s="1"/>
      <c r="N20" s="5"/>
      <c r="O20" s="8"/>
      <c r="P20" s="1"/>
      <c r="Q20" s="1"/>
      <c r="R20" s="1"/>
      <c r="S20" s="1"/>
      <c r="T20" s="1"/>
      <c r="U20" s="1"/>
      <c r="V20" s="1"/>
      <c r="W20" s="1"/>
      <c r="X20" s="1"/>
      <c r="Z20" s="5"/>
      <c r="AA20" s="8"/>
      <c r="AB20" s="1"/>
      <c r="AC20" s="1"/>
      <c r="AD20" s="1"/>
      <c r="AE20" s="1"/>
      <c r="AF20" s="1"/>
      <c r="AG20" s="1"/>
      <c r="AH20" s="1"/>
      <c r="AL20" s="5"/>
    </row>
    <row r="21" spans="1:38" ht="12" customHeight="1">
      <c r="A21" s="9"/>
      <c r="B21" s="1"/>
      <c r="C21" s="1"/>
      <c r="D21" s="1"/>
      <c r="E21" s="1"/>
      <c r="F21" s="1"/>
      <c r="G21" s="1"/>
      <c r="H21" s="1"/>
      <c r="I21" s="1"/>
      <c r="J21" s="1"/>
      <c r="N21" s="5"/>
      <c r="O21" s="9"/>
      <c r="P21" s="1"/>
      <c r="Q21" s="1"/>
      <c r="R21" s="1"/>
      <c r="S21" s="1"/>
      <c r="T21" s="1"/>
      <c r="U21" s="1"/>
      <c r="V21" s="1"/>
      <c r="W21" s="1"/>
      <c r="X21" s="1"/>
      <c r="Z21" s="5"/>
      <c r="AA21" s="9"/>
      <c r="AB21" s="1"/>
      <c r="AC21" s="1"/>
      <c r="AD21" s="1"/>
      <c r="AE21" s="1"/>
      <c r="AF21" s="1"/>
      <c r="AG21" s="1"/>
      <c r="AH21" s="1"/>
      <c r="AL21" s="5"/>
    </row>
    <row r="22" spans="1:38" ht="12" customHeight="1">
      <c r="B22" s="1"/>
      <c r="C22" s="1"/>
      <c r="D22" s="1"/>
      <c r="E22" s="1"/>
      <c r="F22" s="1"/>
      <c r="G22" s="1"/>
      <c r="H22" s="1"/>
      <c r="I22" s="1"/>
      <c r="J22" s="1"/>
      <c r="N22" s="5"/>
      <c r="P22" s="1"/>
      <c r="Q22" s="1"/>
      <c r="R22" s="1"/>
      <c r="S22" s="1"/>
      <c r="T22" s="1"/>
      <c r="U22" s="1"/>
      <c r="V22" s="1"/>
      <c r="W22" s="1"/>
      <c r="X22" s="1"/>
      <c r="Z22" s="5"/>
      <c r="AB22" s="1"/>
      <c r="AC22" s="1"/>
      <c r="AD22" s="1"/>
      <c r="AE22" s="1"/>
      <c r="AF22" s="1"/>
      <c r="AG22" s="1"/>
      <c r="AH22" s="1"/>
      <c r="AL22" s="5"/>
    </row>
    <row r="23" spans="1:38" ht="12" customHeight="1">
      <c r="B23" s="1"/>
      <c r="C23" s="1"/>
      <c r="D23" s="1"/>
      <c r="E23" s="1"/>
      <c r="F23" s="1"/>
      <c r="G23" s="1"/>
      <c r="H23" s="1"/>
      <c r="I23" s="1"/>
      <c r="J23" s="1"/>
      <c r="N23" s="5"/>
      <c r="P23" s="1"/>
      <c r="Q23" s="1"/>
      <c r="R23" s="1"/>
      <c r="S23" s="1"/>
      <c r="T23" s="1"/>
      <c r="U23" s="1"/>
      <c r="V23" s="1"/>
      <c r="W23" s="1"/>
      <c r="X23" s="1"/>
      <c r="Z23" s="5"/>
      <c r="AB23" s="1"/>
      <c r="AC23" s="1"/>
      <c r="AD23" s="1"/>
      <c r="AE23" s="1"/>
      <c r="AF23" s="1"/>
      <c r="AG23" s="1"/>
      <c r="AH23" s="1"/>
      <c r="AL23" s="5"/>
    </row>
    <row r="24" spans="1:38">
      <c r="N24" s="5"/>
      <c r="Z24" s="5"/>
      <c r="AL24" s="5"/>
    </row>
  </sheetData>
  <mergeCells count="22">
    <mergeCell ref="D6:D7"/>
    <mergeCell ref="J6:J7"/>
    <mergeCell ref="H6:H7"/>
    <mergeCell ref="A3:A7"/>
    <mergeCell ref="G6:G7"/>
    <mergeCell ref="F6:F7"/>
    <mergeCell ref="AA1:AE1"/>
    <mergeCell ref="AF1:AL1"/>
    <mergeCell ref="H5:J5"/>
    <mergeCell ref="I6:I7"/>
    <mergeCell ref="A1:G1"/>
    <mergeCell ref="O1:T1"/>
    <mergeCell ref="U1:Z1"/>
    <mergeCell ref="AL3:AL7"/>
    <mergeCell ref="H1:N1"/>
    <mergeCell ref="L6:L7"/>
    <mergeCell ref="M6:M7"/>
    <mergeCell ref="N3:N7"/>
    <mergeCell ref="O3:O7"/>
    <mergeCell ref="AA3:AA7"/>
    <mergeCell ref="Z3:Z7"/>
    <mergeCell ref="C6:C7"/>
  </mergeCells>
  <phoneticPr fontId="23" type="noConversion"/>
  <printOptions horizontalCentered="1"/>
  <pageMargins left="1.2204724409448819" right="1.2204724409448819" top="1.0236220472440944" bottom="2.3622047244094491" header="0" footer="0"/>
  <pageSetup paperSize="9" scale="81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E35"/>
  <sheetViews>
    <sheetView view="pageBreakPreview" zoomScale="80" zoomScaleNormal="10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17" sqref="A17:XFD17"/>
    </sheetView>
  </sheetViews>
  <sheetFormatPr defaultRowHeight="17.25"/>
  <cols>
    <col min="1" max="1" width="10.375" style="589" customWidth="1"/>
    <col min="2" max="2" width="9" style="589"/>
    <col min="3" max="3" width="4.75" style="516" customWidth="1"/>
    <col min="4" max="4" width="15.125" style="516" customWidth="1"/>
    <col min="5" max="5" width="10.25" style="516" customWidth="1"/>
    <col min="6" max="8" width="9.5" style="516" customWidth="1"/>
    <col min="9" max="9" width="11.5" style="516" customWidth="1"/>
    <col min="10" max="10" width="10.75" style="516" customWidth="1"/>
    <col min="11" max="11" width="11.125" style="516" customWidth="1"/>
    <col min="12" max="12" width="10.125" style="516" customWidth="1"/>
    <col min="13" max="13" width="23.875" style="516" customWidth="1"/>
    <col min="14" max="14" width="10.25" style="516" customWidth="1"/>
    <col min="15" max="15" width="9.75" style="589" customWidth="1"/>
    <col min="16" max="16" width="9" style="589"/>
    <col min="17" max="17" width="10" style="516" customWidth="1"/>
    <col min="18" max="18" width="12.875" style="516" customWidth="1"/>
    <col min="19" max="19" width="9.25" style="516" customWidth="1"/>
    <col min="20" max="20" width="10.375" style="516" customWidth="1"/>
    <col min="21" max="21" width="12.5" style="516" customWidth="1"/>
    <col min="22" max="26" width="10.875" style="516" customWidth="1"/>
    <col min="27" max="30" width="10.875" style="585" customWidth="1"/>
    <col min="31" max="31" width="10.875" style="518" customWidth="1"/>
    <col min="32" max="32" width="5.625" style="585" customWidth="1"/>
    <col min="33" max="16384" width="9" style="585"/>
  </cols>
  <sheetData>
    <row r="1" spans="1:31" s="519" customFormat="1" ht="20.100000000000001" customHeight="1">
      <c r="A1" s="669" t="s">
        <v>489</v>
      </c>
      <c r="B1" s="669"/>
      <c r="C1" s="669"/>
      <c r="D1" s="669"/>
      <c r="E1" s="669"/>
      <c r="F1" s="669"/>
      <c r="G1" s="669"/>
      <c r="H1" s="669"/>
      <c r="I1" s="668" t="s">
        <v>249</v>
      </c>
      <c r="J1" s="668"/>
      <c r="K1" s="668"/>
      <c r="L1" s="668"/>
      <c r="M1" s="668"/>
      <c r="N1" s="668"/>
      <c r="O1" s="669" t="s">
        <v>194</v>
      </c>
      <c r="P1" s="669"/>
      <c r="Q1" s="669"/>
      <c r="R1" s="669"/>
      <c r="S1" s="669"/>
      <c r="T1" s="669"/>
      <c r="U1" s="669"/>
      <c r="V1" s="669"/>
      <c r="W1" s="668" t="s">
        <v>227</v>
      </c>
      <c r="X1" s="668"/>
      <c r="Y1" s="668"/>
      <c r="Z1" s="668"/>
      <c r="AA1" s="668"/>
      <c r="AB1" s="668"/>
      <c r="AC1" s="668"/>
      <c r="AD1" s="668"/>
      <c r="AE1" s="668"/>
    </row>
    <row r="2" spans="1:31" s="524" customFormat="1" ht="20.100000000000001" customHeight="1" thickBot="1">
      <c r="A2" s="520"/>
      <c r="B2" s="520"/>
      <c r="C2" s="521"/>
      <c r="D2" s="521"/>
      <c r="E2" s="521"/>
      <c r="F2" s="521"/>
      <c r="G2" s="477"/>
      <c r="H2" s="521"/>
      <c r="I2" s="521"/>
      <c r="J2" s="521"/>
      <c r="K2" s="521"/>
      <c r="L2" s="522"/>
      <c r="M2" s="522"/>
      <c r="N2" s="523"/>
      <c r="O2" s="520"/>
      <c r="P2" s="520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2"/>
      <c r="AB2" s="522"/>
      <c r="AC2" s="522"/>
      <c r="AD2" s="522"/>
      <c r="AE2" s="523"/>
    </row>
    <row r="3" spans="1:31" s="538" customFormat="1" ht="18.75" customHeight="1" thickTop="1">
      <c r="A3" s="670" t="s">
        <v>193</v>
      </c>
      <c r="B3" s="525" t="s">
        <v>195</v>
      </c>
      <c r="C3" s="526"/>
      <c r="D3" s="527" t="s">
        <v>274</v>
      </c>
      <c r="E3" s="528" t="s">
        <v>196</v>
      </c>
      <c r="F3" s="529"/>
      <c r="G3" s="530"/>
      <c r="H3" s="530"/>
      <c r="I3" s="531" t="s">
        <v>142</v>
      </c>
      <c r="J3" s="530"/>
      <c r="K3" s="530"/>
      <c r="L3" s="532"/>
      <c r="M3" s="533" t="s">
        <v>197</v>
      </c>
      <c r="N3" s="673" t="s">
        <v>46</v>
      </c>
      <c r="O3" s="670" t="s">
        <v>193</v>
      </c>
      <c r="P3" s="534" t="s">
        <v>195</v>
      </c>
      <c r="Q3" s="535" t="s">
        <v>198</v>
      </c>
      <c r="R3" s="526"/>
      <c r="S3" s="526"/>
      <c r="T3" s="536"/>
      <c r="U3" s="536" t="s">
        <v>199</v>
      </c>
      <c r="V3" s="537" t="s">
        <v>273</v>
      </c>
      <c r="W3" s="536" t="s">
        <v>200</v>
      </c>
      <c r="X3" s="527" t="s">
        <v>201</v>
      </c>
      <c r="Y3" s="526" t="s">
        <v>202</v>
      </c>
      <c r="Z3" s="527"/>
      <c r="AA3" s="536"/>
      <c r="AB3" s="526"/>
      <c r="AC3" s="526"/>
      <c r="AD3" s="526"/>
      <c r="AE3" s="673" t="s">
        <v>210</v>
      </c>
    </row>
    <row r="4" spans="1:31" s="538" customFormat="1" ht="21" customHeight="1">
      <c r="A4" s="671"/>
      <c r="B4" s="539"/>
      <c r="C4" s="540" t="s">
        <v>288</v>
      </c>
      <c r="D4" s="541"/>
      <c r="E4" s="542" t="s">
        <v>203</v>
      </c>
      <c r="F4" s="543"/>
      <c r="G4" s="543"/>
      <c r="H4" s="543"/>
      <c r="I4" s="544" t="s">
        <v>204</v>
      </c>
      <c r="J4" s="543"/>
      <c r="K4" s="543"/>
      <c r="L4" s="545"/>
      <c r="M4" s="546"/>
      <c r="N4" s="674"/>
      <c r="O4" s="671"/>
      <c r="Q4" s="494" t="s">
        <v>205</v>
      </c>
      <c r="R4" s="547"/>
      <c r="S4" s="547"/>
      <c r="T4" s="548"/>
      <c r="U4" s="549" t="s">
        <v>206</v>
      </c>
      <c r="V4" s="550" t="s">
        <v>207</v>
      </c>
      <c r="W4" s="549" t="s">
        <v>272</v>
      </c>
      <c r="X4" s="549" t="s">
        <v>208</v>
      </c>
      <c r="Y4" s="551" t="s">
        <v>209</v>
      </c>
      <c r="Z4" s="551"/>
      <c r="AA4" s="548"/>
      <c r="AB4" s="552"/>
      <c r="AC4" s="552"/>
      <c r="AD4" s="552"/>
      <c r="AE4" s="674"/>
    </row>
    <row r="5" spans="1:31" s="538" customFormat="1" ht="21" customHeight="1">
      <c r="A5" s="671"/>
      <c r="B5" s="553"/>
      <c r="C5" s="552"/>
      <c r="D5" s="541"/>
      <c r="E5" s="554"/>
      <c r="F5" s="555" t="s">
        <v>154</v>
      </c>
      <c r="G5" s="556" t="s">
        <v>155</v>
      </c>
      <c r="H5" s="557" t="s">
        <v>156</v>
      </c>
      <c r="I5" s="558"/>
      <c r="J5" s="556" t="s">
        <v>154</v>
      </c>
      <c r="K5" s="555" t="s">
        <v>155</v>
      </c>
      <c r="L5" s="559" t="s">
        <v>156</v>
      </c>
      <c r="M5" s="560" t="s">
        <v>211</v>
      </c>
      <c r="N5" s="674"/>
      <c r="O5" s="671"/>
      <c r="P5" s="561"/>
      <c r="Q5" s="562" t="s">
        <v>212</v>
      </c>
      <c r="R5" s="549" t="s">
        <v>213</v>
      </c>
      <c r="S5" s="549" t="s">
        <v>214</v>
      </c>
      <c r="T5" s="549" t="s">
        <v>165</v>
      </c>
      <c r="U5" s="307" t="s">
        <v>158</v>
      </c>
      <c r="V5" s="563" t="s">
        <v>215</v>
      </c>
      <c r="W5" s="307" t="s">
        <v>158</v>
      </c>
      <c r="X5" s="564" t="s">
        <v>216</v>
      </c>
      <c r="Y5" s="559" t="s">
        <v>218</v>
      </c>
      <c r="Z5" s="549" t="s">
        <v>217</v>
      </c>
      <c r="AA5" s="565" t="s">
        <v>463</v>
      </c>
      <c r="AB5" s="566" t="s">
        <v>465</v>
      </c>
      <c r="AC5" s="567" t="s">
        <v>467</v>
      </c>
      <c r="AD5" s="568"/>
      <c r="AE5" s="674"/>
    </row>
    <row r="6" spans="1:31" s="538" customFormat="1" ht="27" customHeight="1">
      <c r="A6" s="672"/>
      <c r="B6" s="551" t="s">
        <v>271</v>
      </c>
      <c r="C6" s="569"/>
      <c r="D6" s="551" t="s">
        <v>219</v>
      </c>
      <c r="E6" s="570"/>
      <c r="F6" s="571" t="s">
        <v>220</v>
      </c>
      <c r="G6" s="572" t="s">
        <v>175</v>
      </c>
      <c r="H6" s="494" t="s">
        <v>176</v>
      </c>
      <c r="I6" s="570"/>
      <c r="J6" s="545" t="s">
        <v>41</v>
      </c>
      <c r="K6" s="573" t="s">
        <v>42</v>
      </c>
      <c r="L6" s="573" t="s">
        <v>43</v>
      </c>
      <c r="M6" s="551" t="s">
        <v>179</v>
      </c>
      <c r="N6" s="675"/>
      <c r="O6" s="672"/>
      <c r="P6" s="494" t="s">
        <v>271</v>
      </c>
      <c r="Q6" s="573" t="s">
        <v>221</v>
      </c>
      <c r="R6" s="574" t="s">
        <v>222</v>
      </c>
      <c r="S6" s="545" t="s">
        <v>223</v>
      </c>
      <c r="T6" s="545" t="s">
        <v>186</v>
      </c>
      <c r="U6" s="545" t="s">
        <v>224</v>
      </c>
      <c r="V6" s="575" t="s">
        <v>178</v>
      </c>
      <c r="W6" s="545" t="s">
        <v>179</v>
      </c>
      <c r="X6" s="545" t="s">
        <v>179</v>
      </c>
      <c r="Y6" s="545" t="s">
        <v>226</v>
      </c>
      <c r="Z6" s="545" t="s">
        <v>225</v>
      </c>
      <c r="AA6" s="576" t="s">
        <v>464</v>
      </c>
      <c r="AB6" s="577" t="s">
        <v>466</v>
      </c>
      <c r="AC6" s="578" t="s">
        <v>468</v>
      </c>
      <c r="AD6" s="579" t="s">
        <v>469</v>
      </c>
      <c r="AE6" s="675"/>
    </row>
    <row r="7" spans="1:31" s="311" customFormat="1" ht="24.95" customHeight="1">
      <c r="A7" s="308">
        <v>2011</v>
      </c>
      <c r="B7" s="302" t="s">
        <v>258</v>
      </c>
      <c r="C7" s="300">
        <v>6</v>
      </c>
      <c r="D7" s="300" t="s">
        <v>259</v>
      </c>
      <c r="E7" s="303">
        <v>91298</v>
      </c>
      <c r="F7" s="304">
        <v>0</v>
      </c>
      <c r="G7" s="304">
        <v>646</v>
      </c>
      <c r="H7" s="304">
        <v>90650</v>
      </c>
      <c r="I7" s="303">
        <v>84463.4</v>
      </c>
      <c r="J7" s="303">
        <v>0</v>
      </c>
      <c r="K7" s="304">
        <v>14856.4</v>
      </c>
      <c r="L7" s="303">
        <v>69607</v>
      </c>
      <c r="M7" s="298" t="s">
        <v>275</v>
      </c>
      <c r="N7" s="305">
        <v>2011</v>
      </c>
      <c r="O7" s="308">
        <v>2011</v>
      </c>
      <c r="P7" s="302" t="s">
        <v>258</v>
      </c>
      <c r="Q7" s="309">
        <v>0</v>
      </c>
      <c r="R7" s="309">
        <v>0</v>
      </c>
      <c r="S7" s="309">
        <v>0</v>
      </c>
      <c r="T7" s="309">
        <v>0</v>
      </c>
      <c r="U7" s="299" t="s">
        <v>313</v>
      </c>
      <c r="V7" s="306" t="s">
        <v>303</v>
      </c>
      <c r="W7" s="299" t="s">
        <v>276</v>
      </c>
      <c r="X7" s="299" t="s">
        <v>277</v>
      </c>
      <c r="Y7" s="299" t="s">
        <v>279</v>
      </c>
      <c r="Z7" s="299" t="s">
        <v>45</v>
      </c>
      <c r="AA7" s="580"/>
      <c r="AB7" s="580"/>
      <c r="AC7" s="580"/>
      <c r="AD7" s="580"/>
      <c r="AE7" s="301">
        <v>2011</v>
      </c>
    </row>
    <row r="8" spans="1:31" s="311" customFormat="1" ht="24.95" customHeight="1">
      <c r="A8" s="307">
        <v>2012</v>
      </c>
      <c r="B8" s="302" t="s">
        <v>258</v>
      </c>
      <c r="C8" s="300">
        <v>6</v>
      </c>
      <c r="D8" s="300" t="s">
        <v>259</v>
      </c>
      <c r="E8" s="303">
        <v>91298</v>
      </c>
      <c r="F8" s="303">
        <v>0</v>
      </c>
      <c r="G8" s="303">
        <v>46</v>
      </c>
      <c r="H8" s="303">
        <v>91250</v>
      </c>
      <c r="I8" s="303">
        <v>85240</v>
      </c>
      <c r="J8" s="303">
        <v>0</v>
      </c>
      <c r="K8" s="303">
        <v>26</v>
      </c>
      <c r="L8" s="303">
        <v>85214</v>
      </c>
      <c r="M8" s="298" t="s">
        <v>275</v>
      </c>
      <c r="N8" s="305">
        <v>2012</v>
      </c>
      <c r="O8" s="308">
        <v>2012</v>
      </c>
      <c r="P8" s="302" t="s">
        <v>258</v>
      </c>
      <c r="Q8" s="309">
        <v>0</v>
      </c>
      <c r="R8" s="309">
        <v>0</v>
      </c>
      <c r="S8" s="309">
        <v>0</v>
      </c>
      <c r="T8" s="309">
        <v>0</v>
      </c>
      <c r="U8" s="305" t="s">
        <v>278</v>
      </c>
      <c r="V8" s="310">
        <v>162208</v>
      </c>
      <c r="W8" s="300" t="s">
        <v>276</v>
      </c>
      <c r="X8" s="300" t="s">
        <v>277</v>
      </c>
      <c r="Y8" s="300" t="s">
        <v>279</v>
      </c>
      <c r="Z8" s="300" t="s">
        <v>45</v>
      </c>
      <c r="AA8" s="580"/>
      <c r="AB8" s="580"/>
      <c r="AC8" s="580"/>
      <c r="AD8" s="580"/>
      <c r="AE8" s="301">
        <v>2012</v>
      </c>
    </row>
    <row r="9" spans="1:31" s="311" customFormat="1" ht="24.95" customHeight="1">
      <c r="A9" s="307">
        <v>2013</v>
      </c>
      <c r="B9" s="302" t="s">
        <v>258</v>
      </c>
      <c r="C9" s="300">
        <v>11</v>
      </c>
      <c r="D9" s="300" t="s">
        <v>259</v>
      </c>
      <c r="E9" s="303">
        <v>91486</v>
      </c>
      <c r="F9" s="303">
        <v>0</v>
      </c>
      <c r="G9" s="303">
        <v>236</v>
      </c>
      <c r="H9" s="303">
        <v>91250</v>
      </c>
      <c r="I9" s="303">
        <v>84933.2</v>
      </c>
      <c r="J9" s="303">
        <v>0</v>
      </c>
      <c r="K9" s="303">
        <v>120.2</v>
      </c>
      <c r="L9" s="303">
        <v>84813</v>
      </c>
      <c r="M9" s="298" t="s">
        <v>275</v>
      </c>
      <c r="N9" s="305">
        <v>2013</v>
      </c>
      <c r="O9" s="308">
        <v>2013</v>
      </c>
      <c r="P9" s="302" t="s">
        <v>258</v>
      </c>
      <c r="Q9" s="309">
        <v>0</v>
      </c>
      <c r="R9" s="309">
        <v>0</v>
      </c>
      <c r="S9" s="309">
        <v>0</v>
      </c>
      <c r="T9" s="309">
        <v>0</v>
      </c>
      <c r="U9" s="305" t="s">
        <v>292</v>
      </c>
      <c r="V9" s="310">
        <v>175057</v>
      </c>
      <c r="W9" s="300" t="s">
        <v>276</v>
      </c>
      <c r="X9" s="300" t="s">
        <v>277</v>
      </c>
      <c r="Y9" s="300" t="s">
        <v>279</v>
      </c>
      <c r="Z9" s="300" t="s">
        <v>45</v>
      </c>
      <c r="AA9" s="580"/>
      <c r="AB9" s="580"/>
      <c r="AC9" s="580"/>
      <c r="AD9" s="580"/>
      <c r="AE9" s="301">
        <v>2013</v>
      </c>
    </row>
    <row r="10" spans="1:31" s="311" customFormat="1" ht="24.95" customHeight="1">
      <c r="A10" s="307">
        <v>2014</v>
      </c>
      <c r="B10" s="302" t="s">
        <v>258</v>
      </c>
      <c r="C10" s="300">
        <v>11</v>
      </c>
      <c r="D10" s="300" t="s">
        <v>259</v>
      </c>
      <c r="E10" s="303">
        <v>91486</v>
      </c>
      <c r="F10" s="303">
        <v>0</v>
      </c>
      <c r="G10" s="303">
        <v>236</v>
      </c>
      <c r="H10" s="303">
        <v>91250</v>
      </c>
      <c r="I10" s="303">
        <v>91486</v>
      </c>
      <c r="J10" s="303">
        <v>0</v>
      </c>
      <c r="K10" s="303">
        <v>236</v>
      </c>
      <c r="L10" s="303">
        <v>91250</v>
      </c>
      <c r="M10" s="298" t="s">
        <v>275</v>
      </c>
      <c r="N10" s="305">
        <v>2014</v>
      </c>
      <c r="O10" s="308">
        <v>2014</v>
      </c>
      <c r="P10" s="302" t="s">
        <v>258</v>
      </c>
      <c r="Q10" s="309">
        <v>0</v>
      </c>
      <c r="R10" s="309">
        <v>0</v>
      </c>
      <c r="S10" s="309">
        <v>0</v>
      </c>
      <c r="T10" s="309">
        <v>0</v>
      </c>
      <c r="U10" s="305" t="s">
        <v>296</v>
      </c>
      <c r="V10" s="310">
        <v>175057</v>
      </c>
      <c r="W10" s="300" t="s">
        <v>276</v>
      </c>
      <c r="X10" s="300" t="s">
        <v>277</v>
      </c>
      <c r="Y10" s="300" t="s">
        <v>279</v>
      </c>
      <c r="Z10" s="300" t="s">
        <v>45</v>
      </c>
      <c r="AA10" s="580"/>
      <c r="AB10" s="580"/>
      <c r="AC10" s="580"/>
      <c r="AD10" s="580"/>
      <c r="AE10" s="301">
        <v>2014</v>
      </c>
    </row>
    <row r="11" spans="1:31" s="311" customFormat="1" ht="24.95" customHeight="1">
      <c r="A11" s="307">
        <v>2015</v>
      </c>
      <c r="B11" s="302" t="s">
        <v>297</v>
      </c>
      <c r="C11" s="300">
        <v>9</v>
      </c>
      <c r="D11" s="300" t="s">
        <v>259</v>
      </c>
      <c r="E11" s="303">
        <v>88436</v>
      </c>
      <c r="F11" s="303">
        <v>0</v>
      </c>
      <c r="G11" s="303">
        <v>186</v>
      </c>
      <c r="H11" s="303">
        <v>88250</v>
      </c>
      <c r="I11" s="303">
        <v>78258</v>
      </c>
      <c r="J11" s="303">
        <v>0</v>
      </c>
      <c r="K11" s="303">
        <v>120</v>
      </c>
      <c r="L11" s="303">
        <v>78138</v>
      </c>
      <c r="M11" s="298">
        <v>0</v>
      </c>
      <c r="N11" s="305">
        <v>2015</v>
      </c>
      <c r="O11" s="308">
        <v>2015</v>
      </c>
      <c r="P11" s="302" t="s">
        <v>297</v>
      </c>
      <c r="Q11" s="309">
        <v>0</v>
      </c>
      <c r="R11" s="309">
        <v>0</v>
      </c>
      <c r="S11" s="309">
        <v>0</v>
      </c>
      <c r="T11" s="309">
        <v>0</v>
      </c>
      <c r="U11" s="305" t="s">
        <v>296</v>
      </c>
      <c r="V11" s="310">
        <v>159679</v>
      </c>
      <c r="W11" s="300" t="s">
        <v>298</v>
      </c>
      <c r="X11" s="300" t="s">
        <v>299</v>
      </c>
      <c r="Y11" s="300" t="s">
        <v>44</v>
      </c>
      <c r="Z11" s="300" t="s">
        <v>300</v>
      </c>
      <c r="AA11" s="580"/>
      <c r="AB11" s="580"/>
      <c r="AC11" s="580"/>
      <c r="AD11" s="580"/>
      <c r="AE11" s="301">
        <v>2015</v>
      </c>
    </row>
    <row r="12" spans="1:31" s="311" customFormat="1" ht="24.95" customHeight="1">
      <c r="A12" s="307">
        <v>2016</v>
      </c>
      <c r="B12" s="302" t="s">
        <v>304</v>
      </c>
      <c r="C12" s="300">
        <v>11</v>
      </c>
      <c r="D12" s="312" t="s">
        <v>305</v>
      </c>
      <c r="E12" s="303">
        <v>113436</v>
      </c>
      <c r="F12" s="303">
        <v>0</v>
      </c>
      <c r="G12" s="303">
        <v>186</v>
      </c>
      <c r="H12" s="303">
        <v>113250</v>
      </c>
      <c r="I12" s="303">
        <v>90449</v>
      </c>
      <c r="J12" s="303">
        <v>0</v>
      </c>
      <c r="K12" s="303">
        <v>145</v>
      </c>
      <c r="L12" s="303">
        <v>90304</v>
      </c>
      <c r="M12" s="298">
        <v>0</v>
      </c>
      <c r="N12" s="305">
        <v>2016</v>
      </c>
      <c r="O12" s="308">
        <v>2016</v>
      </c>
      <c r="P12" s="302" t="s">
        <v>304</v>
      </c>
      <c r="Q12" s="309">
        <v>94</v>
      </c>
      <c r="R12" s="309">
        <v>0</v>
      </c>
      <c r="S12" s="309">
        <v>0</v>
      </c>
      <c r="T12" s="309">
        <v>0</v>
      </c>
      <c r="U12" s="305" t="s">
        <v>296</v>
      </c>
      <c r="V12" s="310">
        <v>286798</v>
      </c>
      <c r="W12" s="300" t="s">
        <v>276</v>
      </c>
      <c r="X12" s="300" t="s">
        <v>299</v>
      </c>
      <c r="Y12" s="300" t="s">
        <v>44</v>
      </c>
      <c r="Z12" s="300" t="s">
        <v>306</v>
      </c>
      <c r="AA12" s="580"/>
      <c r="AB12" s="580"/>
      <c r="AC12" s="580"/>
      <c r="AD12" s="580"/>
      <c r="AE12" s="301">
        <v>2016</v>
      </c>
    </row>
    <row r="13" spans="1:31" s="311" customFormat="1" ht="24.95" customHeight="1">
      <c r="A13" s="307">
        <v>2017</v>
      </c>
      <c r="B13" s="302" t="s">
        <v>308</v>
      </c>
      <c r="C13" s="300">
        <v>11</v>
      </c>
      <c r="D13" s="312" t="s">
        <v>305</v>
      </c>
      <c r="E13" s="303">
        <v>113436</v>
      </c>
      <c r="F13" s="303">
        <v>0</v>
      </c>
      <c r="G13" s="303">
        <v>186</v>
      </c>
      <c r="H13" s="303">
        <v>113250</v>
      </c>
      <c r="I13" s="303">
        <v>88220.5</v>
      </c>
      <c r="J13" s="303">
        <v>0</v>
      </c>
      <c r="K13" s="303">
        <v>134</v>
      </c>
      <c r="L13" s="303">
        <v>88086.5</v>
      </c>
      <c r="M13" s="298">
        <v>0</v>
      </c>
      <c r="N13" s="305">
        <v>2017</v>
      </c>
      <c r="O13" s="308">
        <v>2017</v>
      </c>
      <c r="P13" s="324" t="s">
        <v>310</v>
      </c>
      <c r="Q13" s="309">
        <v>81</v>
      </c>
      <c r="R13" s="309">
        <v>143.6</v>
      </c>
      <c r="S13" s="309">
        <v>0</v>
      </c>
      <c r="T13" s="309">
        <v>7.1</v>
      </c>
      <c r="U13" s="305" t="s">
        <v>303</v>
      </c>
      <c r="V13" s="310">
        <v>303800</v>
      </c>
      <c r="W13" s="300" t="s">
        <v>312</v>
      </c>
      <c r="X13" s="300" t="s">
        <v>309</v>
      </c>
      <c r="Y13" s="300" t="s">
        <v>311</v>
      </c>
      <c r="Z13" s="300" t="s">
        <v>310</v>
      </c>
      <c r="AA13" s="580"/>
      <c r="AB13" s="580"/>
      <c r="AC13" s="580"/>
      <c r="AD13" s="580"/>
      <c r="AE13" s="301">
        <v>2017</v>
      </c>
    </row>
    <row r="14" spans="1:31" s="311" customFormat="1" ht="24.95" customHeight="1">
      <c r="A14" s="307">
        <v>2018</v>
      </c>
      <c r="B14" s="302" t="s">
        <v>438</v>
      </c>
      <c r="C14" s="300">
        <v>11</v>
      </c>
      <c r="D14" s="312" t="s">
        <v>305</v>
      </c>
      <c r="E14" s="303">
        <v>115736</v>
      </c>
      <c r="F14" s="303">
        <v>0</v>
      </c>
      <c r="G14" s="303">
        <v>186</v>
      </c>
      <c r="H14" s="303">
        <v>115550</v>
      </c>
      <c r="I14" s="303">
        <v>96652</v>
      </c>
      <c r="J14" s="303">
        <v>0</v>
      </c>
      <c r="K14" s="303">
        <v>137</v>
      </c>
      <c r="L14" s="303">
        <v>96515</v>
      </c>
      <c r="M14" s="313" t="s">
        <v>436</v>
      </c>
      <c r="N14" s="394" t="s">
        <v>439</v>
      </c>
      <c r="O14" s="308">
        <v>2018</v>
      </c>
      <c r="P14" s="324" t="s">
        <v>438</v>
      </c>
      <c r="Q14" s="309">
        <v>83</v>
      </c>
      <c r="R14" s="309">
        <v>152</v>
      </c>
      <c r="S14" s="309"/>
      <c r="T14" s="309"/>
      <c r="U14" s="305"/>
      <c r="V14" s="310">
        <v>311196</v>
      </c>
      <c r="W14" s="300"/>
      <c r="X14" s="300" t="s">
        <v>299</v>
      </c>
      <c r="Y14" s="300"/>
      <c r="Z14" s="300" t="s">
        <v>300</v>
      </c>
      <c r="AA14" s="580"/>
      <c r="AB14" s="580"/>
      <c r="AC14" s="580"/>
      <c r="AD14" s="580"/>
      <c r="AE14" s="301">
        <v>2018</v>
      </c>
    </row>
    <row r="15" spans="1:31" s="311" customFormat="1" ht="24.95" customHeight="1">
      <c r="A15" s="308">
        <v>2019</v>
      </c>
      <c r="B15" s="302" t="s">
        <v>396</v>
      </c>
      <c r="C15" s="300">
        <v>11</v>
      </c>
      <c r="D15" s="312" t="s">
        <v>315</v>
      </c>
      <c r="E15" s="303">
        <v>115736</v>
      </c>
      <c r="F15" s="303">
        <v>0</v>
      </c>
      <c r="G15" s="303">
        <v>3060</v>
      </c>
      <c r="H15" s="303">
        <v>112676</v>
      </c>
      <c r="I15" s="303">
        <v>103131.79999999999</v>
      </c>
      <c r="J15" s="303">
        <v>0</v>
      </c>
      <c r="K15" s="303">
        <v>94.699999999999989</v>
      </c>
      <c r="L15" s="303">
        <v>103037.09999999999</v>
      </c>
      <c r="M15" s="430" t="s">
        <v>446</v>
      </c>
      <c r="N15" s="431" t="s">
        <v>456</v>
      </c>
      <c r="O15" s="308">
        <v>2019</v>
      </c>
      <c r="P15" s="324" t="s">
        <v>396</v>
      </c>
      <c r="Q15" s="309">
        <v>85.1</v>
      </c>
      <c r="R15" s="309">
        <v>147.9</v>
      </c>
      <c r="S15" s="309">
        <v>0</v>
      </c>
      <c r="T15" s="309">
        <v>9409.2999999999993</v>
      </c>
      <c r="U15" s="432" t="s">
        <v>315</v>
      </c>
      <c r="V15" s="433">
        <v>314770</v>
      </c>
      <c r="W15" s="300"/>
      <c r="X15" s="300" t="s">
        <v>309</v>
      </c>
      <c r="Y15" s="300"/>
      <c r="Z15" s="300" t="s">
        <v>310</v>
      </c>
      <c r="AA15" s="580"/>
      <c r="AB15" s="580"/>
      <c r="AC15" s="580"/>
      <c r="AD15" s="580"/>
      <c r="AE15" s="301">
        <v>2019</v>
      </c>
    </row>
    <row r="16" spans="1:31" s="311" customFormat="1" ht="24.95" customHeight="1">
      <c r="A16" s="308">
        <v>2020</v>
      </c>
      <c r="B16" s="302" t="s">
        <v>396</v>
      </c>
      <c r="C16" s="300">
        <v>11</v>
      </c>
      <c r="D16" s="312"/>
      <c r="E16" s="303">
        <v>115736</v>
      </c>
      <c r="F16" s="303"/>
      <c r="G16" s="303">
        <v>60</v>
      </c>
      <c r="H16" s="303">
        <v>115676</v>
      </c>
      <c r="I16" s="303">
        <v>108488</v>
      </c>
      <c r="J16" s="303"/>
      <c r="K16" s="303">
        <v>90</v>
      </c>
      <c r="L16" s="303">
        <v>108333</v>
      </c>
      <c r="M16" s="430"/>
      <c r="N16" s="431" t="s">
        <v>461</v>
      </c>
      <c r="O16" s="308">
        <v>2020</v>
      </c>
      <c r="P16" s="324" t="s">
        <v>396</v>
      </c>
      <c r="Q16" s="309">
        <v>86</v>
      </c>
      <c r="R16" s="309">
        <v>163</v>
      </c>
      <c r="S16" s="309"/>
      <c r="T16" s="309">
        <v>285</v>
      </c>
      <c r="U16" s="432"/>
      <c r="V16" s="433">
        <v>314770</v>
      </c>
      <c r="W16" s="300"/>
      <c r="X16" s="300"/>
      <c r="Y16" s="300"/>
      <c r="Z16" s="300"/>
      <c r="AA16" s="580"/>
      <c r="AB16" s="580"/>
      <c r="AC16" s="580"/>
      <c r="AD16" s="580"/>
      <c r="AE16" s="301">
        <v>2020</v>
      </c>
    </row>
    <row r="17" spans="1:31" s="323" customFormat="1" ht="24.95" customHeight="1">
      <c r="A17" s="331">
        <v>2021</v>
      </c>
      <c r="B17" s="302" t="s">
        <v>396</v>
      </c>
      <c r="C17" s="317">
        <v>11</v>
      </c>
      <c r="D17" s="318"/>
      <c r="E17" s="319">
        <v>115736</v>
      </c>
      <c r="F17" s="319"/>
      <c r="G17" s="319">
        <v>60</v>
      </c>
      <c r="H17" s="319">
        <v>115676</v>
      </c>
      <c r="I17" s="319">
        <v>108488</v>
      </c>
      <c r="J17" s="319"/>
      <c r="K17" s="319"/>
      <c r="L17" s="319"/>
      <c r="M17" s="393"/>
      <c r="N17" s="332" t="s">
        <v>502</v>
      </c>
      <c r="O17" s="332" t="s">
        <v>502</v>
      </c>
      <c r="P17" s="324" t="s">
        <v>396</v>
      </c>
      <c r="Q17" s="320">
        <v>73</v>
      </c>
      <c r="R17" s="320">
        <v>142</v>
      </c>
      <c r="S17" s="320">
        <v>0</v>
      </c>
      <c r="T17" s="320">
        <v>291</v>
      </c>
      <c r="U17" s="321"/>
      <c r="V17" s="322">
        <v>314770</v>
      </c>
      <c r="W17" s="317"/>
      <c r="X17" s="317"/>
      <c r="Y17" s="317"/>
      <c r="Z17" s="317"/>
      <c r="AA17" s="580"/>
      <c r="AB17" s="580"/>
      <c r="AC17" s="580"/>
      <c r="AD17" s="580"/>
      <c r="AE17" s="390">
        <v>2021</v>
      </c>
    </row>
    <row r="18" spans="1:31" s="314" customFormat="1" ht="24.95" customHeight="1">
      <c r="A18" s="388"/>
      <c r="B18" s="760" t="s">
        <v>49</v>
      </c>
      <c r="C18" s="338">
        <v>1</v>
      </c>
      <c r="D18" s="761" t="s">
        <v>490</v>
      </c>
      <c r="E18" s="762">
        <f t="shared" ref="E18:E28" si="0">SUM(F18:H18)</f>
        <v>70000</v>
      </c>
      <c r="F18" s="339">
        <v>0</v>
      </c>
      <c r="G18" s="339">
        <v>0</v>
      </c>
      <c r="H18" s="762">
        <v>70000</v>
      </c>
      <c r="I18" s="339">
        <v>65365</v>
      </c>
      <c r="J18" s="339">
        <v>0</v>
      </c>
      <c r="K18" s="339">
        <v>0</v>
      </c>
      <c r="L18" s="339">
        <v>65365</v>
      </c>
      <c r="M18" s="763" t="s">
        <v>404</v>
      </c>
      <c r="N18" s="395"/>
      <c r="O18" s="388"/>
      <c r="P18" s="324" t="s">
        <v>49</v>
      </c>
      <c r="Q18" s="340">
        <v>73</v>
      </c>
      <c r="R18" s="340">
        <v>142</v>
      </c>
      <c r="S18" s="340">
        <v>0</v>
      </c>
      <c r="T18" s="340">
        <v>0</v>
      </c>
      <c r="U18" s="325" t="s">
        <v>405</v>
      </c>
      <c r="V18" s="303">
        <v>96737</v>
      </c>
      <c r="W18" s="300" t="s">
        <v>447</v>
      </c>
      <c r="X18" s="313" t="s">
        <v>448</v>
      </c>
      <c r="Y18" s="461" t="s">
        <v>44</v>
      </c>
      <c r="Z18" s="461" t="s">
        <v>49</v>
      </c>
      <c r="AA18" s="461" t="s">
        <v>50</v>
      </c>
      <c r="AB18" s="461" t="s">
        <v>470</v>
      </c>
      <c r="AC18" s="461" t="s">
        <v>283</v>
      </c>
      <c r="AD18" s="461" t="s">
        <v>471</v>
      </c>
      <c r="AE18" s="391"/>
    </row>
    <row r="19" spans="1:31" s="314" customFormat="1" ht="24.95" customHeight="1">
      <c r="A19" s="388"/>
      <c r="B19" s="760" t="s">
        <v>301</v>
      </c>
      <c r="C19" s="338">
        <v>1</v>
      </c>
      <c r="D19" s="761" t="s">
        <v>491</v>
      </c>
      <c r="E19" s="762">
        <f t="shared" si="0"/>
        <v>22000</v>
      </c>
      <c r="F19" s="339">
        <v>0</v>
      </c>
      <c r="G19" s="339">
        <v>0</v>
      </c>
      <c r="H19" s="762">
        <v>22000</v>
      </c>
      <c r="I19" s="339">
        <v>19564</v>
      </c>
      <c r="J19" s="339">
        <v>0</v>
      </c>
      <c r="K19" s="339">
        <v>0</v>
      </c>
      <c r="L19" s="339">
        <v>19564</v>
      </c>
      <c r="M19" s="763" t="s">
        <v>307</v>
      </c>
      <c r="N19" s="395"/>
      <c r="O19" s="388"/>
      <c r="P19" s="324" t="s">
        <v>301</v>
      </c>
      <c r="Q19" s="340">
        <v>0</v>
      </c>
      <c r="R19" s="340">
        <v>0</v>
      </c>
      <c r="S19" s="340">
        <v>0</v>
      </c>
      <c r="T19" s="340">
        <v>291</v>
      </c>
      <c r="U19" s="325" t="s">
        <v>406</v>
      </c>
      <c r="V19" s="326">
        <v>111913</v>
      </c>
      <c r="W19" s="300" t="s">
        <v>447</v>
      </c>
      <c r="X19" s="313" t="s">
        <v>449</v>
      </c>
      <c r="Y19" s="461" t="s">
        <v>44</v>
      </c>
      <c r="Z19" s="461" t="s">
        <v>450</v>
      </c>
      <c r="AA19" s="461" t="s">
        <v>50</v>
      </c>
      <c r="AB19" s="461" t="s">
        <v>470</v>
      </c>
      <c r="AC19" s="461" t="s">
        <v>283</v>
      </c>
      <c r="AD19" s="461" t="s">
        <v>471</v>
      </c>
      <c r="AE19" s="391"/>
    </row>
    <row r="20" spans="1:31" s="314" customFormat="1" ht="24.95" customHeight="1">
      <c r="A20" s="388"/>
      <c r="B20" s="760" t="s">
        <v>255</v>
      </c>
      <c r="C20" s="338">
        <v>1</v>
      </c>
      <c r="D20" s="761" t="s">
        <v>492</v>
      </c>
      <c r="E20" s="762">
        <f t="shared" si="0"/>
        <v>13000</v>
      </c>
      <c r="F20" s="339">
        <v>0</v>
      </c>
      <c r="G20" s="339">
        <v>0</v>
      </c>
      <c r="H20" s="762">
        <v>13000</v>
      </c>
      <c r="I20" s="339">
        <v>10519</v>
      </c>
      <c r="J20" s="339">
        <v>0</v>
      </c>
      <c r="K20" s="339">
        <v>0</v>
      </c>
      <c r="L20" s="339">
        <v>10519</v>
      </c>
      <c r="M20" s="763" t="s">
        <v>403</v>
      </c>
      <c r="N20" s="395"/>
      <c r="O20" s="388"/>
      <c r="P20" s="324" t="s">
        <v>255</v>
      </c>
      <c r="Q20" s="340">
        <v>0</v>
      </c>
      <c r="R20" s="340">
        <v>0</v>
      </c>
      <c r="S20" s="340">
        <v>0</v>
      </c>
      <c r="T20" s="340">
        <v>0</v>
      </c>
      <c r="U20" s="325" t="s">
        <v>407</v>
      </c>
      <c r="V20" s="326">
        <v>43897</v>
      </c>
      <c r="W20" s="300" t="s">
        <v>447</v>
      </c>
      <c r="X20" s="313" t="s">
        <v>451</v>
      </c>
      <c r="Y20" s="461" t="s">
        <v>44</v>
      </c>
      <c r="Z20" s="461" t="s">
        <v>452</v>
      </c>
      <c r="AA20" s="461" t="s">
        <v>462</v>
      </c>
      <c r="AB20" s="461" t="s">
        <v>470</v>
      </c>
      <c r="AC20" s="461" t="s">
        <v>472</v>
      </c>
      <c r="AD20" s="461" t="s">
        <v>473</v>
      </c>
      <c r="AE20" s="391"/>
    </row>
    <row r="21" spans="1:31" s="314" customFormat="1" ht="24.95" customHeight="1">
      <c r="A21" s="388"/>
      <c r="B21" s="760" t="s">
        <v>440</v>
      </c>
      <c r="C21" s="338">
        <v>1</v>
      </c>
      <c r="D21" s="761" t="s">
        <v>493</v>
      </c>
      <c r="E21" s="762">
        <f t="shared" si="0"/>
        <v>3950</v>
      </c>
      <c r="F21" s="339">
        <v>0</v>
      </c>
      <c r="G21" s="339">
        <v>0</v>
      </c>
      <c r="H21" s="762">
        <v>3950</v>
      </c>
      <c r="I21" s="339">
        <v>3002</v>
      </c>
      <c r="J21" s="339">
        <v>0</v>
      </c>
      <c r="K21" s="339">
        <v>0</v>
      </c>
      <c r="L21" s="339">
        <v>3002</v>
      </c>
      <c r="M21" s="763" t="s">
        <v>441</v>
      </c>
      <c r="N21" s="395"/>
      <c r="O21" s="388"/>
      <c r="P21" s="324" t="s">
        <v>440</v>
      </c>
      <c r="Q21" s="340">
        <v>0</v>
      </c>
      <c r="R21" s="340">
        <v>0</v>
      </c>
      <c r="S21" s="340">
        <v>0</v>
      </c>
      <c r="T21" s="340">
        <v>0</v>
      </c>
      <c r="U21" s="325" t="s">
        <v>410</v>
      </c>
      <c r="V21" s="326">
        <v>21055</v>
      </c>
      <c r="W21" s="300" t="s">
        <v>447</v>
      </c>
      <c r="X21" s="313" t="s">
        <v>451</v>
      </c>
      <c r="Y21" s="461" t="s">
        <v>44</v>
      </c>
      <c r="Z21" s="461" t="s">
        <v>454</v>
      </c>
      <c r="AA21" s="461" t="s">
        <v>462</v>
      </c>
      <c r="AB21" s="461" t="s">
        <v>470</v>
      </c>
      <c r="AC21" s="461" t="s">
        <v>472</v>
      </c>
      <c r="AD21" s="461" t="s">
        <v>473</v>
      </c>
      <c r="AE21" s="391"/>
    </row>
    <row r="22" spans="1:31" s="314" customFormat="1" ht="24.95" customHeight="1">
      <c r="A22" s="388"/>
      <c r="B22" s="760" t="s">
        <v>302</v>
      </c>
      <c r="C22" s="338">
        <v>1</v>
      </c>
      <c r="D22" s="761" t="s">
        <v>494</v>
      </c>
      <c r="E22" s="762">
        <f t="shared" si="0"/>
        <v>3000</v>
      </c>
      <c r="F22" s="339">
        <v>0</v>
      </c>
      <c r="G22" s="339">
        <v>0</v>
      </c>
      <c r="H22" s="762">
        <v>3000</v>
      </c>
      <c r="I22" s="339">
        <v>2711</v>
      </c>
      <c r="J22" s="339">
        <v>0</v>
      </c>
      <c r="K22" s="339">
        <v>0</v>
      </c>
      <c r="L22" s="339">
        <v>2711</v>
      </c>
      <c r="M22" s="763" t="s">
        <v>501</v>
      </c>
      <c r="N22" s="395"/>
      <c r="O22" s="388"/>
      <c r="P22" s="324" t="s">
        <v>302</v>
      </c>
      <c r="Q22" s="340">
        <v>0</v>
      </c>
      <c r="R22" s="340">
        <v>0</v>
      </c>
      <c r="S22" s="340">
        <v>0</v>
      </c>
      <c r="T22" s="340">
        <v>0</v>
      </c>
      <c r="U22" s="325" t="s">
        <v>408</v>
      </c>
      <c r="V22" s="326">
        <v>15950</v>
      </c>
      <c r="W22" s="300" t="s">
        <v>447</v>
      </c>
      <c r="X22" s="313" t="s">
        <v>449</v>
      </c>
      <c r="Y22" s="461" t="s">
        <v>44</v>
      </c>
      <c r="Z22" s="461" t="s">
        <v>453</v>
      </c>
      <c r="AA22" s="461" t="s">
        <v>50</v>
      </c>
      <c r="AB22" s="461" t="s">
        <v>470</v>
      </c>
      <c r="AC22" s="461" t="s">
        <v>283</v>
      </c>
      <c r="AD22" s="461" t="s">
        <v>471</v>
      </c>
      <c r="AE22" s="391"/>
    </row>
    <row r="23" spans="1:31" s="314" customFormat="1" ht="24.95" customHeight="1">
      <c r="A23" s="388"/>
      <c r="B23" s="760" t="s">
        <v>256</v>
      </c>
      <c r="C23" s="338">
        <v>1</v>
      </c>
      <c r="D23" s="761" t="s">
        <v>495</v>
      </c>
      <c r="E23" s="762">
        <f t="shared" si="0"/>
        <v>3000</v>
      </c>
      <c r="F23" s="339">
        <v>0</v>
      </c>
      <c r="G23" s="339">
        <v>0</v>
      </c>
      <c r="H23" s="762">
        <v>3000</v>
      </c>
      <c r="I23" s="339">
        <v>2668</v>
      </c>
      <c r="J23" s="339">
        <v>0</v>
      </c>
      <c r="K23" s="339">
        <v>0</v>
      </c>
      <c r="L23" s="339">
        <v>2668</v>
      </c>
      <c r="M23" s="763" t="s">
        <v>402</v>
      </c>
      <c r="N23" s="395"/>
      <c r="O23" s="388"/>
      <c r="P23" s="324" t="s">
        <v>256</v>
      </c>
      <c r="Q23" s="340">
        <v>0</v>
      </c>
      <c r="R23" s="340">
        <v>0</v>
      </c>
      <c r="S23" s="340">
        <v>0</v>
      </c>
      <c r="T23" s="340">
        <v>0</v>
      </c>
      <c r="U23" s="325" t="s">
        <v>409</v>
      </c>
      <c r="V23" s="326">
        <v>14671</v>
      </c>
      <c r="W23" s="300" t="s">
        <v>447</v>
      </c>
      <c r="X23" s="313"/>
      <c r="Y23" s="461" t="s">
        <v>44</v>
      </c>
      <c r="Z23" s="461" t="s">
        <v>454</v>
      </c>
      <c r="AA23" s="461" t="s">
        <v>462</v>
      </c>
      <c r="AB23" s="461" t="s">
        <v>470</v>
      </c>
      <c r="AC23" s="461" t="s">
        <v>472</v>
      </c>
      <c r="AD23" s="461" t="s">
        <v>473</v>
      </c>
      <c r="AE23" s="391"/>
    </row>
    <row r="24" spans="1:31" s="314" customFormat="1" ht="24.95" customHeight="1">
      <c r="A24" s="388"/>
      <c r="B24" s="760" t="s">
        <v>284</v>
      </c>
      <c r="C24" s="338">
        <v>1</v>
      </c>
      <c r="D24" s="761" t="s">
        <v>496</v>
      </c>
      <c r="E24" s="762">
        <f t="shared" si="0"/>
        <v>600</v>
      </c>
      <c r="F24" s="339">
        <v>0</v>
      </c>
      <c r="G24" s="339">
        <v>0</v>
      </c>
      <c r="H24" s="762">
        <v>600</v>
      </c>
      <c r="I24" s="339">
        <v>568</v>
      </c>
      <c r="J24" s="339">
        <v>0</v>
      </c>
      <c r="K24" s="339">
        <v>0</v>
      </c>
      <c r="L24" s="339">
        <v>568</v>
      </c>
      <c r="M24" s="763" t="s">
        <v>401</v>
      </c>
      <c r="N24" s="395"/>
      <c r="O24" s="388"/>
      <c r="P24" s="324" t="s">
        <v>284</v>
      </c>
      <c r="Q24" s="340">
        <v>0</v>
      </c>
      <c r="R24" s="340">
        <v>0</v>
      </c>
      <c r="S24" s="340">
        <v>0</v>
      </c>
      <c r="T24" s="340">
        <v>0</v>
      </c>
      <c r="U24" s="325" t="s">
        <v>411</v>
      </c>
      <c r="V24" s="326">
        <v>10360</v>
      </c>
      <c r="W24" s="300" t="s">
        <v>447</v>
      </c>
      <c r="X24" s="313" t="s">
        <v>448</v>
      </c>
      <c r="Y24" s="461" t="s">
        <v>44</v>
      </c>
      <c r="Z24" s="461" t="s">
        <v>455</v>
      </c>
      <c r="AA24" s="461" t="s">
        <v>50</v>
      </c>
      <c r="AB24" s="461" t="s">
        <v>470</v>
      </c>
      <c r="AC24" s="461" t="s">
        <v>474</v>
      </c>
      <c r="AD24" s="461" t="s">
        <v>471</v>
      </c>
      <c r="AE24" s="391"/>
    </row>
    <row r="25" spans="1:31" s="314" customFormat="1" ht="24.95" customHeight="1">
      <c r="A25" s="388"/>
      <c r="B25" s="760" t="s">
        <v>442</v>
      </c>
      <c r="C25" s="338">
        <v>1</v>
      </c>
      <c r="D25" s="761" t="s">
        <v>497</v>
      </c>
      <c r="E25" s="762">
        <f t="shared" si="0"/>
        <v>80</v>
      </c>
      <c r="F25" s="339">
        <v>0</v>
      </c>
      <c r="G25" s="339">
        <v>0</v>
      </c>
      <c r="H25" s="762">
        <v>80</v>
      </c>
      <c r="I25" s="339">
        <v>67</v>
      </c>
      <c r="J25" s="339">
        <v>0</v>
      </c>
      <c r="K25" s="339">
        <v>67</v>
      </c>
      <c r="L25" s="339">
        <v>0</v>
      </c>
      <c r="M25" s="763" t="s">
        <v>400</v>
      </c>
      <c r="N25" s="395"/>
      <c r="O25" s="388"/>
      <c r="P25" s="324" t="s">
        <v>442</v>
      </c>
      <c r="Q25" s="340">
        <v>0</v>
      </c>
      <c r="R25" s="340">
        <v>0</v>
      </c>
      <c r="S25" s="340">
        <v>0</v>
      </c>
      <c r="T25" s="340">
        <v>0</v>
      </c>
      <c r="U25" s="327" t="s">
        <v>413</v>
      </c>
      <c r="V25" s="326">
        <v>0</v>
      </c>
      <c r="W25" s="300" t="s">
        <v>447</v>
      </c>
      <c r="X25" s="313"/>
      <c r="Y25" s="461" t="s">
        <v>44</v>
      </c>
      <c r="Z25" s="461" t="s">
        <v>49</v>
      </c>
      <c r="AA25" s="461" t="s">
        <v>50</v>
      </c>
      <c r="AB25" s="461" t="s">
        <v>475</v>
      </c>
      <c r="AC25" s="461" t="s">
        <v>283</v>
      </c>
      <c r="AD25" s="461" t="s">
        <v>471</v>
      </c>
      <c r="AE25" s="391"/>
    </row>
    <row r="26" spans="1:31" s="314" customFormat="1" ht="24.95" customHeight="1">
      <c r="A26" s="388"/>
      <c r="B26" s="760" t="s">
        <v>443</v>
      </c>
      <c r="C26" s="338">
        <v>1</v>
      </c>
      <c r="D26" s="761" t="s">
        <v>498</v>
      </c>
      <c r="E26" s="762">
        <f t="shared" si="0"/>
        <v>46</v>
      </c>
      <c r="F26" s="339">
        <v>0</v>
      </c>
      <c r="G26" s="339">
        <v>0</v>
      </c>
      <c r="H26" s="762">
        <v>46</v>
      </c>
      <c r="I26" s="339">
        <v>23</v>
      </c>
      <c r="J26" s="339">
        <v>0</v>
      </c>
      <c r="K26" s="339">
        <v>23</v>
      </c>
      <c r="L26" s="339">
        <v>0</v>
      </c>
      <c r="M26" s="763" t="s">
        <v>399</v>
      </c>
      <c r="N26" s="395"/>
      <c r="O26" s="388"/>
      <c r="P26" s="324" t="s">
        <v>443</v>
      </c>
      <c r="Q26" s="340">
        <v>0</v>
      </c>
      <c r="R26" s="340">
        <v>0</v>
      </c>
      <c r="S26" s="340">
        <v>0</v>
      </c>
      <c r="T26" s="340">
        <v>0</v>
      </c>
      <c r="U26" s="325" t="s">
        <v>412</v>
      </c>
      <c r="V26" s="326">
        <v>187</v>
      </c>
      <c r="W26" s="300" t="s">
        <v>447</v>
      </c>
      <c r="X26" s="313"/>
      <c r="Y26" s="461" t="s">
        <v>44</v>
      </c>
      <c r="Z26" s="461" t="s">
        <v>49</v>
      </c>
      <c r="AA26" s="461" t="s">
        <v>50</v>
      </c>
      <c r="AB26" s="461" t="s">
        <v>476</v>
      </c>
      <c r="AC26" s="461" t="s">
        <v>283</v>
      </c>
      <c r="AD26" s="461" t="s">
        <v>471</v>
      </c>
      <c r="AE26" s="391"/>
    </row>
    <row r="27" spans="1:31" s="314" customFormat="1" ht="24.95" customHeight="1">
      <c r="A27" s="388"/>
      <c r="B27" s="760" t="s">
        <v>444</v>
      </c>
      <c r="C27" s="338">
        <v>1</v>
      </c>
      <c r="D27" s="761" t="s">
        <v>499</v>
      </c>
      <c r="E27" s="762">
        <f t="shared" si="0"/>
        <v>30</v>
      </c>
      <c r="F27" s="339">
        <v>0</v>
      </c>
      <c r="G27" s="339">
        <v>30</v>
      </c>
      <c r="H27" s="762">
        <v>0</v>
      </c>
      <c r="I27" s="339">
        <v>0</v>
      </c>
      <c r="J27" s="339">
        <v>0</v>
      </c>
      <c r="K27" s="339">
        <v>0</v>
      </c>
      <c r="L27" s="339">
        <v>0</v>
      </c>
      <c r="M27" s="764" t="s">
        <v>398</v>
      </c>
      <c r="N27" s="395"/>
      <c r="O27" s="388"/>
      <c r="P27" s="324" t="s">
        <v>444</v>
      </c>
      <c r="Q27" s="340">
        <v>0</v>
      </c>
      <c r="R27" s="340">
        <v>0</v>
      </c>
      <c r="S27" s="340">
        <v>0</v>
      </c>
      <c r="T27" s="340">
        <v>0</v>
      </c>
      <c r="U27" s="327" t="s">
        <v>415</v>
      </c>
      <c r="V27" s="326">
        <v>0</v>
      </c>
      <c r="W27" s="300" t="s">
        <v>447</v>
      </c>
      <c r="X27" s="313"/>
      <c r="Y27" s="461" t="s">
        <v>44</v>
      </c>
      <c r="Z27" s="461" t="s">
        <v>49</v>
      </c>
      <c r="AA27" s="461" t="s">
        <v>50</v>
      </c>
      <c r="AB27" s="461" t="s">
        <v>476</v>
      </c>
      <c r="AC27" s="461" t="s">
        <v>283</v>
      </c>
      <c r="AD27" s="581" t="s">
        <v>471</v>
      </c>
      <c r="AE27" s="391"/>
    </row>
    <row r="28" spans="1:31" s="314" customFormat="1" ht="24.95" customHeight="1">
      <c r="A28" s="389"/>
      <c r="B28" s="760" t="s">
        <v>445</v>
      </c>
      <c r="C28" s="386">
        <v>1</v>
      </c>
      <c r="D28" s="761" t="s">
        <v>500</v>
      </c>
      <c r="E28" s="762">
        <f t="shared" si="0"/>
        <v>30</v>
      </c>
      <c r="F28" s="387">
        <v>0</v>
      </c>
      <c r="G28" s="387">
        <v>30</v>
      </c>
      <c r="H28" s="762">
        <v>0</v>
      </c>
      <c r="I28" s="387">
        <v>0</v>
      </c>
      <c r="J28" s="387">
        <v>0</v>
      </c>
      <c r="K28" s="387">
        <v>0</v>
      </c>
      <c r="L28" s="387">
        <v>0</v>
      </c>
      <c r="M28" s="764" t="s">
        <v>398</v>
      </c>
      <c r="N28" s="396"/>
      <c r="O28" s="389"/>
      <c r="P28" s="333" t="s">
        <v>445</v>
      </c>
      <c r="Q28" s="341">
        <v>0</v>
      </c>
      <c r="R28" s="341">
        <v>0</v>
      </c>
      <c r="S28" s="341">
        <v>0</v>
      </c>
      <c r="T28" s="341">
        <v>0</v>
      </c>
      <c r="U28" s="334" t="s">
        <v>414</v>
      </c>
      <c r="V28" s="335">
        <v>0</v>
      </c>
      <c r="W28" s="315" t="s">
        <v>447</v>
      </c>
      <c r="X28" s="316"/>
      <c r="Y28" s="462" t="s">
        <v>44</v>
      </c>
      <c r="Z28" s="462" t="s">
        <v>49</v>
      </c>
      <c r="AA28" s="462" t="s">
        <v>50</v>
      </c>
      <c r="AB28" s="462" t="s">
        <v>476</v>
      </c>
      <c r="AC28" s="462" t="s">
        <v>283</v>
      </c>
      <c r="AD28" s="582" t="s">
        <v>471</v>
      </c>
      <c r="AE28" s="392"/>
    </row>
    <row r="29" spans="1:31" s="583" customFormat="1" ht="15" customHeight="1">
      <c r="A29" s="505" t="s">
        <v>289</v>
      </c>
      <c r="K29" s="329"/>
      <c r="N29" s="508" t="s">
        <v>290</v>
      </c>
      <c r="O29" s="505" t="s">
        <v>289</v>
      </c>
      <c r="Q29" s="505"/>
      <c r="R29" s="505"/>
      <c r="S29" s="505"/>
      <c r="T29" s="505"/>
      <c r="U29" s="505"/>
      <c r="V29" s="505"/>
      <c r="W29" s="584"/>
      <c r="X29" s="505"/>
      <c r="Y29" s="505"/>
      <c r="Z29" s="505"/>
      <c r="AE29" s="508" t="s">
        <v>290</v>
      </c>
    </row>
    <row r="30" spans="1:31" ht="21" customHeight="1">
      <c r="A30" s="585"/>
      <c r="B30" s="585"/>
      <c r="C30" s="585"/>
      <c r="D30" s="585"/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13"/>
      <c r="P30" s="585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E30" s="586"/>
    </row>
    <row r="31" spans="1:31" ht="12" customHeight="1">
      <c r="A31" s="587"/>
      <c r="B31" s="585"/>
      <c r="C31" s="585"/>
      <c r="D31" s="585"/>
      <c r="E31" s="585"/>
      <c r="F31" s="585"/>
      <c r="G31" s="585"/>
      <c r="H31" s="585"/>
      <c r="I31" s="585"/>
      <c r="J31" s="585"/>
      <c r="K31" s="585"/>
      <c r="L31" s="585"/>
      <c r="M31" s="585"/>
      <c r="N31" s="585"/>
      <c r="O31" s="587"/>
      <c r="P31" s="585"/>
      <c r="Q31" s="513"/>
      <c r="R31" s="513"/>
      <c r="S31" s="513"/>
      <c r="T31" s="513"/>
      <c r="U31" s="513"/>
      <c r="V31" s="513"/>
      <c r="W31" s="513"/>
      <c r="X31" s="513"/>
      <c r="Y31" s="513"/>
      <c r="Z31" s="513"/>
      <c r="AE31" s="586"/>
    </row>
    <row r="32" spans="1:31" ht="12" customHeight="1">
      <c r="A32" s="587"/>
      <c r="B32" s="330"/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88"/>
      <c r="O32" s="330"/>
      <c r="P32" s="330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E32" s="586"/>
    </row>
    <row r="33" spans="1:31" ht="12" customHeight="1">
      <c r="A33" s="330"/>
      <c r="C33" s="513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88"/>
      <c r="Q33" s="513"/>
      <c r="R33" s="513"/>
      <c r="S33" s="513"/>
      <c r="T33" s="513"/>
      <c r="U33" s="513"/>
      <c r="V33" s="513"/>
      <c r="W33" s="513"/>
      <c r="X33" s="513"/>
      <c r="Y33" s="513"/>
      <c r="Z33" s="513"/>
      <c r="AE33" s="586"/>
    </row>
    <row r="34" spans="1:31" ht="12" customHeight="1"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88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E34" s="586"/>
    </row>
    <row r="35" spans="1:31">
      <c r="B35" s="324"/>
      <c r="C35" s="300"/>
      <c r="D35" s="312"/>
      <c r="E35" s="303"/>
      <c r="F35" s="304"/>
      <c r="G35" s="303"/>
      <c r="H35" s="303"/>
      <c r="I35" s="303"/>
      <c r="J35" s="303"/>
      <c r="K35" s="303"/>
      <c r="L35" s="303"/>
      <c r="M35" s="328"/>
      <c r="N35" s="588"/>
      <c r="AE35" s="586"/>
    </row>
  </sheetData>
  <mergeCells count="8">
    <mergeCell ref="I1:N1"/>
    <mergeCell ref="W1:AE1"/>
    <mergeCell ref="O1:V1"/>
    <mergeCell ref="A1:H1"/>
    <mergeCell ref="A3:A6"/>
    <mergeCell ref="N3:N6"/>
    <mergeCell ref="O3:O6"/>
    <mergeCell ref="AE3:AE6"/>
  </mergeCells>
  <phoneticPr fontId="23" type="noConversion"/>
  <conditionalFormatting sqref="G7:G14 K7:K14 V7:V18">
    <cfRule type="expression" dxfId="80" priority="157" stopIfTrue="1">
      <formula>OR($A7="시부",$A7="군부")</formula>
    </cfRule>
    <cfRule type="expression" dxfId="79" priority="158" stopIfTrue="1">
      <formula>OR(RIGHT($A7,3)="특별시",RIGHT($A7,3)="광역시",RIGHT($A7,1)="도",$A7="전국")</formula>
    </cfRule>
  </conditionalFormatting>
  <conditionalFormatting sqref="K29">
    <cfRule type="expression" dxfId="78" priority="155" stopIfTrue="1">
      <formula>OR($A29="시부",$A29="군부")</formula>
    </cfRule>
    <cfRule type="expression" dxfId="77" priority="156" stopIfTrue="1">
      <formula>OR(RIGHT($A29,3)="특별시",RIGHT($A29,3)="광역시",RIGHT($A29,1)="도",$A29="전국")</formula>
    </cfRule>
  </conditionalFormatting>
  <conditionalFormatting sqref="K29">
    <cfRule type="expression" dxfId="76" priority="153" stopIfTrue="1">
      <formula>OR($A29="시부",$A29="군부")</formula>
    </cfRule>
    <cfRule type="expression" dxfId="75" priority="154" stopIfTrue="1">
      <formula>OR(RIGHT($A29,3)="특별시",RIGHT($A29,3)="광역시",RIGHT($A29,1)="도",$A29="전국")</formula>
    </cfRule>
  </conditionalFormatting>
  <conditionalFormatting sqref="K29">
    <cfRule type="expression" dxfId="74" priority="151" stopIfTrue="1">
      <formula>OR($A29="시부",$A29="군부")</formula>
    </cfRule>
    <cfRule type="expression" dxfId="73" priority="152" stopIfTrue="1">
      <formula>OR(RIGHT($A29,3)="특별시",RIGHT($A29,3)="광역시",RIGHT($A29,1)="도",$A29="전국")</formula>
    </cfRule>
  </conditionalFormatting>
  <conditionalFormatting sqref="V8:V12">
    <cfRule type="expression" dxfId="72" priority="125" stopIfTrue="1">
      <formula>OR($A8="시부",$A8="군부")</formula>
    </cfRule>
    <cfRule type="expression" dxfId="71" priority="126" stopIfTrue="1">
      <formula>OR(RIGHT($A8,3)="특별시",RIGHT($A8,3)="광역시",RIGHT($A8,1)="도",$A8="전국")</formula>
    </cfRule>
  </conditionalFormatting>
  <conditionalFormatting sqref="V9:V12">
    <cfRule type="expression" dxfId="70" priority="113" stopIfTrue="1">
      <formula>OR($A9="시부",$A9="군부")</formula>
    </cfRule>
    <cfRule type="expression" dxfId="69" priority="114" stopIfTrue="1">
      <formula>OR(RIGHT($A9,3)="특별시",RIGHT($A9,3)="광역시",RIGHT($A9,1)="도",$A9="전국")</formula>
    </cfRule>
  </conditionalFormatting>
  <conditionalFormatting sqref="U15:U17">
    <cfRule type="expression" dxfId="68" priority="159" stopIfTrue="1">
      <formula>OR($A43="시부",$A43="군부")</formula>
    </cfRule>
  </conditionalFormatting>
  <conditionalFormatting sqref="G35 K35">
    <cfRule type="expression" dxfId="67" priority="111" stopIfTrue="1">
      <formula>OR($A35="시부",$A35="군부")</formula>
    </cfRule>
    <cfRule type="expression" dxfId="66" priority="112" stopIfTrue="1">
      <formula>OR(RIGHT($A35,3)="특별시",RIGHT($A35,3)="광역시",RIGHT($A35,1)="도",$A35="전국")</formula>
    </cfRule>
  </conditionalFormatting>
  <conditionalFormatting sqref="V27:V28">
    <cfRule type="expression" dxfId="65" priority="59" stopIfTrue="1">
      <formula>OR($A27="시부",$A27="군부")</formula>
    </cfRule>
    <cfRule type="expression" dxfId="64" priority="60" stopIfTrue="1">
      <formula>OR(RIGHT($A27,3)="특별시",RIGHT($A27,3)="광역시",RIGHT($A27,1)="도",$A27="전국")</formula>
    </cfRule>
  </conditionalFormatting>
  <conditionalFormatting sqref="J18:K19 J28:L28">
    <cfRule type="expression" dxfId="63" priority="51" stopIfTrue="1">
      <formula>OR($A18="시부",$A18="군부")</formula>
    </cfRule>
    <cfRule type="expression" dxfId="62" priority="52" stopIfTrue="1">
      <formula>OR(RIGHT($A18,3)="특별시",RIGHT($A18,3)="광역시",RIGHT($A18,1)="도",$A18="전국")</formula>
    </cfRule>
  </conditionalFormatting>
  <conditionalFormatting sqref="L18:L25 F20:G27 J20:K27">
    <cfRule type="expression" dxfId="61" priority="45" stopIfTrue="1">
      <formula>OR($A18="시부",$A18="군부")</formula>
    </cfRule>
    <cfRule type="expression" dxfId="60" priority="46" stopIfTrue="1">
      <formula>OR(RIGHT($A18,3)="특별시",RIGHT($A18,3)="광역시",RIGHT($A18,1)="도",$A18="전국")</formula>
    </cfRule>
  </conditionalFormatting>
  <conditionalFormatting sqref="U18:U19">
    <cfRule type="expression" dxfId="59" priority="92" stopIfTrue="1">
      <formula>OR($A41="시부",$A41="군부")</formula>
    </cfRule>
  </conditionalFormatting>
  <conditionalFormatting sqref="U20">
    <cfRule type="expression" dxfId="58" priority="91" stopIfTrue="1">
      <formula>OR($A42="시부",$A42="군부")</formula>
    </cfRule>
  </conditionalFormatting>
  <conditionalFormatting sqref="U21">
    <cfRule type="expression" dxfId="57" priority="90" stopIfTrue="1">
      <formula>OR($A42="시부",$A42="군부")</formula>
    </cfRule>
  </conditionalFormatting>
  <conditionalFormatting sqref="U22">
    <cfRule type="expression" dxfId="56" priority="89" stopIfTrue="1">
      <formula>OR($A43="시부",$A43="군부")</formula>
    </cfRule>
  </conditionalFormatting>
  <conditionalFormatting sqref="U23">
    <cfRule type="expression" dxfId="55" priority="88" stopIfTrue="1">
      <formula>OR($A45="시부",$A45="군부")</formula>
    </cfRule>
  </conditionalFormatting>
  <conditionalFormatting sqref="U24">
    <cfRule type="expression" dxfId="54" priority="87" stopIfTrue="1">
      <formula>OR($A43="시부",$A43="군부")</formula>
    </cfRule>
  </conditionalFormatting>
  <conditionalFormatting sqref="U25">
    <cfRule type="expression" dxfId="53" priority="86" stopIfTrue="1">
      <formula>OR($A45="시부",$A45="군부")</formula>
    </cfRule>
  </conditionalFormatting>
  <conditionalFormatting sqref="U26">
    <cfRule type="expression" dxfId="52" priority="85" stopIfTrue="1">
      <formula>OR($A46="시부",$A46="군부")</formula>
    </cfRule>
  </conditionalFormatting>
  <conditionalFormatting sqref="U27">
    <cfRule type="expression" dxfId="51" priority="84" stopIfTrue="1">
      <formula>OR($A48="시부",$A48="군부")</formula>
    </cfRule>
  </conditionalFormatting>
  <conditionalFormatting sqref="U28">
    <cfRule type="expression" dxfId="50" priority="83" stopIfTrue="1">
      <formula>OR($A48="시부",$A48="군부")</formula>
    </cfRule>
  </conditionalFormatting>
  <conditionalFormatting sqref="V19">
    <cfRule type="expression" dxfId="49" priority="79" stopIfTrue="1">
      <formula>OR($A19="시부",$A19="군부")</formula>
    </cfRule>
    <cfRule type="expression" dxfId="48" priority="80" stopIfTrue="1">
      <formula>OR(RIGHT($A19,3)="특별시",RIGHT($A19,3)="광역시",RIGHT($A19,1)="도",$A19="전국")</formula>
    </cfRule>
  </conditionalFormatting>
  <conditionalFormatting sqref="V20">
    <cfRule type="expression" dxfId="47" priority="77" stopIfTrue="1">
      <formula>OR($A20="시부",$A20="군부")</formula>
    </cfRule>
    <cfRule type="expression" dxfId="46" priority="78" stopIfTrue="1">
      <formula>OR(RIGHT($A20,3)="특별시",RIGHT($A20,3)="광역시",RIGHT($A20,1)="도",$A20="전국")</formula>
    </cfRule>
  </conditionalFormatting>
  <conditionalFormatting sqref="V23">
    <cfRule type="expression" dxfId="45" priority="75" stopIfTrue="1">
      <formula>OR($A23="시부",$A23="군부")</formula>
    </cfRule>
    <cfRule type="expression" dxfId="44" priority="76" stopIfTrue="1">
      <formula>OR(RIGHT($A23,3)="특별시",RIGHT($A23,3)="광역시",RIGHT($A23,1)="도",$A23="전국")</formula>
    </cfRule>
  </conditionalFormatting>
  <conditionalFormatting sqref="V21">
    <cfRule type="expression" dxfId="43" priority="73" stopIfTrue="1">
      <formula>OR($A21="시부",$A21="군부")</formula>
    </cfRule>
    <cfRule type="expression" dxfId="42" priority="74" stopIfTrue="1">
      <formula>OR(RIGHT($A21,3)="특별시",RIGHT($A21,3)="광역시",RIGHT($A21,1)="도",$A21="전국")</formula>
    </cfRule>
  </conditionalFormatting>
  <conditionalFormatting sqref="V22">
    <cfRule type="expression" dxfId="41" priority="71" stopIfTrue="1">
      <formula>OR($A22="시부",$A22="군부")</formula>
    </cfRule>
    <cfRule type="expression" dxfId="40" priority="72" stopIfTrue="1">
      <formula>OR(RIGHT($A22,3)="특별시",RIGHT($A22,3)="광역시",RIGHT($A22,1)="도",$A22="전국")</formula>
    </cfRule>
  </conditionalFormatting>
  <conditionalFormatting sqref="V24">
    <cfRule type="expression" dxfId="39" priority="69" stopIfTrue="1">
      <formula>OR($A24="시부",$A24="군부")</formula>
    </cfRule>
    <cfRule type="expression" dxfId="38" priority="70" stopIfTrue="1">
      <formula>OR(RIGHT($A24,3)="특별시",RIGHT($A24,3)="광역시",RIGHT($A24,1)="도",$A24="전국")</formula>
    </cfRule>
  </conditionalFormatting>
  <conditionalFormatting sqref="V25">
    <cfRule type="expression" dxfId="37" priority="65" stopIfTrue="1">
      <formula>OR($A25="시부",$A25="군부")</formula>
    </cfRule>
    <cfRule type="expression" dxfId="36" priority="66" stopIfTrue="1">
      <formula>OR(RIGHT($A25,3)="특별시",RIGHT($A25,3)="광역시",RIGHT($A25,1)="도",$A25="전국")</formula>
    </cfRule>
  </conditionalFormatting>
  <conditionalFormatting sqref="V25">
    <cfRule type="expression" dxfId="35" priority="67" stopIfTrue="1">
      <formula>OR(#REF!="시부",#REF!="군부")</formula>
    </cfRule>
    <cfRule type="expression" dxfId="34" priority="68" stopIfTrue="1">
      <formula>OR(RIGHT(#REF!,3)="특별시",RIGHT(#REF!,3)="광역시",RIGHT(#REF!,1)="도",#REF!="전국")</formula>
    </cfRule>
  </conditionalFormatting>
  <conditionalFormatting sqref="V26">
    <cfRule type="expression" dxfId="33" priority="63" stopIfTrue="1">
      <formula>OR($A26="시부",$A26="군부")</formula>
    </cfRule>
    <cfRule type="expression" dxfId="32" priority="64" stopIfTrue="1">
      <formula>OR(RIGHT($A26,3)="특별시",RIGHT($A26,3)="광역시",RIGHT($A26,1)="도",$A26="전국")</formula>
    </cfRule>
  </conditionalFormatting>
  <conditionalFormatting sqref="V27">
    <cfRule type="expression" dxfId="31" priority="61" stopIfTrue="1">
      <formula>OR($A26="시부",$A26="군부")</formula>
    </cfRule>
    <cfRule type="expression" dxfId="30" priority="62" stopIfTrue="1">
      <formula>OR(RIGHT($A26,3)="특별시",RIGHT($A26,3)="광역시",RIGHT($A26,1)="도",$A26="전국")</formula>
    </cfRule>
  </conditionalFormatting>
  <conditionalFormatting sqref="F28:G28 F18:G19">
    <cfRule type="expression" dxfId="29" priority="57" stopIfTrue="1">
      <formula>OR($A18="시부",$A18="군부")</formula>
    </cfRule>
    <cfRule type="expression" dxfId="28" priority="58" stopIfTrue="1">
      <formula>OR(RIGHT($A18,3)="특별시",RIGHT($A18,3)="광역시",RIGHT($A18,1)="도",$A18="전국")</formula>
    </cfRule>
  </conditionalFormatting>
  <conditionalFormatting sqref="F27:G27">
    <cfRule type="expression" dxfId="27" priority="55" stopIfTrue="1">
      <formula>OR($A26="시부",$A26="군부")</formula>
    </cfRule>
    <cfRule type="expression" dxfId="26" priority="56" stopIfTrue="1">
      <formula>OR(RIGHT($A26,3)="특별시",RIGHT($A26,3)="광역시",RIGHT($A26,1)="도",$A26="전국")</formula>
    </cfRule>
  </conditionalFormatting>
  <conditionalFormatting sqref="F26:G26">
    <cfRule type="expression" dxfId="25" priority="53" stopIfTrue="1">
      <formula>OR(#REF!="시부",#REF!="군부")</formula>
    </cfRule>
    <cfRule type="expression" dxfId="24" priority="54" stopIfTrue="1">
      <formula>OR(RIGHT(#REF!,3)="특별시",RIGHT(#REF!,3)="광역시",RIGHT(#REF!,1)="도",#REF!="전국")</formula>
    </cfRule>
  </conditionalFormatting>
  <conditionalFormatting sqref="J27:L27">
    <cfRule type="expression" dxfId="23" priority="49" stopIfTrue="1">
      <formula>OR($A26="시부",$A26="군부")</formula>
    </cfRule>
    <cfRule type="expression" dxfId="22" priority="50" stopIfTrue="1">
      <formula>OR(RIGHT($A26,3)="특별시",RIGHT($A26,3)="광역시",RIGHT($A26,1)="도",$A26="전국")</formula>
    </cfRule>
  </conditionalFormatting>
  <conditionalFormatting sqref="J26:L26">
    <cfRule type="expression" dxfId="21" priority="47" stopIfTrue="1">
      <formula>OR(#REF!="시부",#REF!="군부")</formula>
    </cfRule>
    <cfRule type="expression" dxfId="20" priority="48" stopIfTrue="1">
      <formula>OR(RIGHT(#REF!,3)="특별시",RIGHT(#REF!,3)="광역시",RIGHT(#REF!,1)="도",#REF!="전국")</formula>
    </cfRule>
  </conditionalFormatting>
  <conditionalFormatting sqref="I18:I28">
    <cfRule type="expression" dxfId="19" priority="19" stopIfTrue="1">
      <formula>OR($A18="시부",$A18="군부")</formula>
    </cfRule>
    <cfRule type="expression" dxfId="18" priority="20" stopIfTrue="1">
      <formula>OR(RIGHT($A18,3)="특별시",RIGHT($A18,3)="광역시",RIGHT($A18,1)="도",$A18="전국")</formula>
    </cfRule>
  </conditionalFormatting>
  <conditionalFormatting sqref="I18:I28">
    <cfRule type="expression" dxfId="17" priority="17" stopIfTrue="1">
      <formula>OR($A18="시부",$A18="군부")</formula>
    </cfRule>
    <cfRule type="expression" dxfId="16" priority="18" stopIfTrue="1">
      <formula>OR(RIGHT($A18,3)="특별시",RIGHT($A18,3)="광역시",RIGHT($A18,1)="도",$A18="전국")</formula>
    </cfRule>
  </conditionalFormatting>
  <conditionalFormatting sqref="I18:I28">
    <cfRule type="expression" dxfId="15" priority="15" stopIfTrue="1">
      <formula>OR($A18="시부",$A18="군부")</formula>
    </cfRule>
    <cfRule type="expression" dxfId="14" priority="16" stopIfTrue="1">
      <formula>OR(RIGHT($A18,3)="특별시",RIGHT($A18,3)="광역시",RIGHT($A18,1)="도",$A18="전국")</formula>
    </cfRule>
  </conditionalFormatting>
  <conditionalFormatting sqref="I18:I28">
    <cfRule type="expression" dxfId="13" priority="13" stopIfTrue="1">
      <formula>OR($A18="시부",$A18="군부")</formula>
    </cfRule>
    <cfRule type="expression" dxfId="12" priority="14" stopIfTrue="1">
      <formula>OR(RIGHT($A18,3)="특별시",RIGHT($A18,3)="광역시",RIGHT($A18,1)="도",$A18="전국")</formula>
    </cfRule>
  </conditionalFormatting>
  <conditionalFormatting sqref="I18:I28">
    <cfRule type="expression" dxfId="11" priority="11" stopIfTrue="1">
      <formula>OR($A18="시부",$A18="군부")</formula>
    </cfRule>
    <cfRule type="expression" dxfId="10" priority="12" stopIfTrue="1">
      <formula>OR(RIGHT($A18,3)="특별시",RIGHT($A18,3)="광역시",RIGHT($A18,1)="도",$A18="전국")</formula>
    </cfRule>
  </conditionalFormatting>
  <conditionalFormatting sqref="E18:E28">
    <cfRule type="expression" dxfId="9" priority="9" stopIfTrue="1">
      <formula>OR($A18="시부",$A18="군부")</formula>
    </cfRule>
    <cfRule type="expression" dxfId="8" priority="10" stopIfTrue="1">
      <formula>OR(RIGHT($A18,3)="특별시",RIGHT($A18,3)="광역시",RIGHT($A18,1)="도",$A18="전국")</formula>
    </cfRule>
  </conditionalFormatting>
  <conditionalFormatting sqref="H18:H25">
    <cfRule type="expression" dxfId="7" priority="3" stopIfTrue="1">
      <formula>OR($A18="시부",$A18="군부")</formula>
    </cfRule>
    <cfRule type="expression" dxfId="6" priority="4" stopIfTrue="1">
      <formula>OR(RIGHT($A18,3)="특별시",RIGHT($A18,3)="광역시",RIGHT($A18,1)="도",$A18="전국")</formula>
    </cfRule>
  </conditionalFormatting>
  <conditionalFormatting sqref="H27:H28">
    <cfRule type="expression" dxfId="5" priority="7" stopIfTrue="1">
      <formula>OR($A26="시부",$A26="군부")</formula>
    </cfRule>
    <cfRule type="expression" dxfId="4" priority="8" stopIfTrue="1">
      <formula>OR(RIGHT($A26,3)="특별시",RIGHT($A26,3)="광역시",RIGHT($A26,1)="도",$A26="전국")</formula>
    </cfRule>
  </conditionalFormatting>
  <conditionalFormatting sqref="H26">
    <cfRule type="expression" dxfId="3" priority="5" stopIfTrue="1">
      <formula>OR(#REF!="시부",#REF!="군부")</formula>
    </cfRule>
    <cfRule type="expression" dxfId="2" priority="6" stopIfTrue="1">
      <formula>OR(RIGHT(#REF!,3)="특별시",RIGHT(#REF!,3)="광역시",RIGHT(#REF!,1)="도",#REF!="전국")</formula>
    </cfRule>
  </conditionalFormatting>
  <conditionalFormatting sqref="M24:M25 M18:M19">
    <cfRule type="expression" dxfId="1" priority="1" stopIfTrue="1">
      <formula>OR($A18="시부",$A18="군부")</formula>
    </cfRule>
    <cfRule type="expression" dxfId="0" priority="2" stopIfTrue="1">
      <formula>OR(RIGHT($A18,3)="특별시",RIGHT($A18,3)="광역시",RIGHT($A18,1)="도",$A18="전국")</formula>
    </cfRule>
  </conditionalFormatting>
  <printOptions horizontalCentered="1"/>
  <pageMargins left="1.2204724409448819" right="1.2204724409448819" top="1.0236220472440944" bottom="2.3622047244094491" header="0" footer="0.59055118110236227"/>
  <pageSetup paperSize="9" scale="85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J11"/>
  <sheetViews>
    <sheetView tabSelected="1" view="pageBreakPreview" zoomScale="110" zoomScaleNormal="100" zoomScaleSheetLayoutView="110" workbookViewId="0">
      <pane xSplit="1" ySplit="6" topLeftCell="B7" activePane="bottomRight" state="frozen"/>
      <selection activeCell="B8" sqref="B8"/>
      <selection pane="topRight" activeCell="B8" sqref="B8"/>
      <selection pane="bottomLeft" activeCell="B8" sqref="B8"/>
      <selection pane="bottomRight" activeCell="A9" sqref="A9:XFD9"/>
    </sheetView>
  </sheetViews>
  <sheetFormatPr defaultRowHeight="17.25"/>
  <cols>
    <col min="1" max="1" width="7.75" style="397" customWidth="1"/>
    <col min="2" max="9" width="11.125" style="397" customWidth="1"/>
    <col min="10" max="10" width="13" style="397" customWidth="1"/>
    <col min="11" max="16384" width="9" style="397"/>
  </cols>
  <sheetData>
    <row r="1" spans="1:10" ht="38.25" customHeight="1">
      <c r="A1" s="676" t="s">
        <v>460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0" s="400" customFormat="1" ht="18.75" customHeight="1" thickBot="1">
      <c r="A2" s="398" t="s">
        <v>382</v>
      </c>
      <c r="B2" s="398"/>
      <c r="C2" s="398"/>
      <c r="D2" s="398"/>
      <c r="E2" s="398"/>
      <c r="F2" s="398"/>
      <c r="G2" s="398"/>
      <c r="H2" s="398"/>
      <c r="I2" s="398"/>
      <c r="J2" s="399" t="s">
        <v>383</v>
      </c>
    </row>
    <row r="3" spans="1:10" s="403" customFormat="1" ht="12">
      <c r="A3" s="401"/>
      <c r="B3" s="678" t="s">
        <v>384</v>
      </c>
      <c r="C3" s="679"/>
      <c r="D3" s="678" t="s">
        <v>385</v>
      </c>
      <c r="E3" s="679"/>
      <c r="F3" s="678" t="s">
        <v>386</v>
      </c>
      <c r="G3" s="679"/>
      <c r="H3" s="678" t="s">
        <v>387</v>
      </c>
      <c r="I3" s="679"/>
      <c r="J3" s="402"/>
    </row>
    <row r="4" spans="1:10" s="403" customFormat="1" ht="12">
      <c r="A4" s="404" t="s">
        <v>388</v>
      </c>
      <c r="B4" s="680"/>
      <c r="C4" s="680"/>
      <c r="D4" s="680"/>
      <c r="E4" s="680"/>
      <c r="F4" s="680"/>
      <c r="G4" s="680"/>
      <c r="H4" s="680"/>
      <c r="I4" s="680"/>
      <c r="J4" s="405" t="s">
        <v>425</v>
      </c>
    </row>
    <row r="5" spans="1:10" s="403" customFormat="1" ht="14.25" customHeight="1">
      <c r="A5" s="404"/>
      <c r="B5" s="406" t="s">
        <v>389</v>
      </c>
      <c r="C5" s="406" t="s">
        <v>390</v>
      </c>
      <c r="D5" s="406" t="s">
        <v>389</v>
      </c>
      <c r="E5" s="406" t="s">
        <v>390</v>
      </c>
      <c r="F5" s="406" t="s">
        <v>389</v>
      </c>
      <c r="G5" s="406" t="s">
        <v>390</v>
      </c>
      <c r="H5" s="406" t="s">
        <v>391</v>
      </c>
      <c r="I5" s="406" t="s">
        <v>392</v>
      </c>
      <c r="J5" s="405"/>
    </row>
    <row r="6" spans="1:10" s="403" customFormat="1" ht="27.75" customHeight="1">
      <c r="A6" s="407"/>
      <c r="B6" s="408" t="s">
        <v>393</v>
      </c>
      <c r="C6" s="408" t="s">
        <v>394</v>
      </c>
      <c r="D6" s="408" t="s">
        <v>393</v>
      </c>
      <c r="E6" s="408" t="s">
        <v>394</v>
      </c>
      <c r="F6" s="408" t="s">
        <v>393</v>
      </c>
      <c r="G6" s="408" t="s">
        <v>395</v>
      </c>
      <c r="H6" s="408" t="s">
        <v>393</v>
      </c>
      <c r="I6" s="408" t="s">
        <v>394</v>
      </c>
      <c r="J6" s="409"/>
    </row>
    <row r="7" spans="1:10" s="410" customFormat="1" ht="36" customHeight="1">
      <c r="A7" s="463">
        <v>2018</v>
      </c>
      <c r="B7" s="464">
        <v>230</v>
      </c>
      <c r="C7" s="464">
        <v>999.64</v>
      </c>
      <c r="D7" s="465">
        <v>156</v>
      </c>
      <c r="E7" s="465">
        <v>740756</v>
      </c>
      <c r="F7" s="465">
        <v>51</v>
      </c>
      <c r="G7" s="465">
        <v>236839</v>
      </c>
      <c r="H7" s="465">
        <v>23</v>
      </c>
      <c r="I7" s="466">
        <v>22045</v>
      </c>
      <c r="J7" s="467">
        <v>2018</v>
      </c>
    </row>
    <row r="8" spans="1:10" s="411" customFormat="1" ht="36" customHeight="1">
      <c r="A8" s="468">
        <v>2019</v>
      </c>
      <c r="B8" s="469">
        <v>243</v>
      </c>
      <c r="C8" s="469">
        <v>977996</v>
      </c>
      <c r="D8" s="470">
        <v>165</v>
      </c>
      <c r="E8" s="470">
        <v>720070</v>
      </c>
      <c r="F8" s="470">
        <v>53</v>
      </c>
      <c r="G8" s="470">
        <v>233431</v>
      </c>
      <c r="H8" s="470">
        <v>25</v>
      </c>
      <c r="I8" s="471">
        <v>24495</v>
      </c>
      <c r="J8" s="472">
        <v>2019</v>
      </c>
    </row>
    <row r="9" spans="1:10" s="410" customFormat="1" ht="36" customHeight="1">
      <c r="A9" s="770">
        <v>2020</v>
      </c>
      <c r="B9" s="771">
        <v>246</v>
      </c>
      <c r="C9" s="771">
        <v>979357</v>
      </c>
      <c r="D9" s="772">
        <v>165</v>
      </c>
      <c r="E9" s="772">
        <v>720070</v>
      </c>
      <c r="F9" s="772">
        <v>56</v>
      </c>
      <c r="G9" s="772">
        <v>234792</v>
      </c>
      <c r="H9" s="772">
        <v>25</v>
      </c>
      <c r="I9" s="772">
        <v>24495</v>
      </c>
      <c r="J9" s="773">
        <v>2020</v>
      </c>
    </row>
    <row r="10" spans="1:10" s="411" customFormat="1" ht="36" customHeight="1">
      <c r="A10" s="765">
        <v>2021</v>
      </c>
      <c r="B10" s="767">
        <f t="shared" ref="B10:C10" si="0">D10+F10+H10</f>
        <v>254</v>
      </c>
      <c r="C10" s="767">
        <f t="shared" si="0"/>
        <v>972238</v>
      </c>
      <c r="D10" s="768">
        <v>168</v>
      </c>
      <c r="E10" s="768">
        <v>703391</v>
      </c>
      <c r="F10" s="768">
        <v>61</v>
      </c>
      <c r="G10" s="768">
        <v>244352</v>
      </c>
      <c r="H10" s="768">
        <v>25</v>
      </c>
      <c r="I10" s="769">
        <v>24495</v>
      </c>
      <c r="J10" s="766">
        <v>2021</v>
      </c>
    </row>
    <row r="11" spans="1:10" s="413" customFormat="1" ht="12" customHeight="1">
      <c r="A11" s="412" t="s">
        <v>289</v>
      </c>
      <c r="J11" s="414" t="s">
        <v>421</v>
      </c>
    </row>
  </sheetData>
  <mergeCells count="5">
    <mergeCell ref="A1:J1"/>
    <mergeCell ref="B3:C4"/>
    <mergeCell ref="D3:E4"/>
    <mergeCell ref="F3:G4"/>
    <mergeCell ref="H3:I4"/>
  </mergeCells>
  <phoneticPr fontId="23" type="noConversion"/>
  <pageMargins left="0.78740157480314965" right="0.78740157480314965" top="0.78740157480314965" bottom="0.39370078740157483" header="0" footer="0.27559055118110237"/>
  <pageSetup paperSize="9" scale="73" pageOrder="overThenDown" orientation="portrait" blackAndWhite="1" r:id="rId1"/>
  <headerFooter alignWithMargins="0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6</vt:i4>
      </vt:variant>
    </vt:vector>
  </HeadingPairs>
  <TitlesOfParts>
    <vt:vector size="15" baseType="lpstr">
      <vt:lpstr>1.환경오염물질배출시설</vt:lpstr>
      <vt:lpstr>2.환경오염배출시설단속 및 행정조치</vt:lpstr>
      <vt:lpstr>3.보건환경검사실적</vt:lpstr>
      <vt:lpstr>4.쓰레기수거</vt:lpstr>
      <vt:lpstr>5.생활폐기물매립지</vt:lpstr>
      <vt:lpstr>6.폐기물재활용률</vt:lpstr>
      <vt:lpstr>5.하수 및 분뇨발생량 및 처리현황</vt:lpstr>
      <vt:lpstr>7. 공공하수처리시설(계속)</vt:lpstr>
      <vt:lpstr>8. 시설녹지현황</vt:lpstr>
      <vt:lpstr>'2.환경오염배출시설단속 및 행정조치'!Print_Area</vt:lpstr>
      <vt:lpstr>'3.보건환경검사실적'!Print_Area</vt:lpstr>
      <vt:lpstr>'4.쓰레기수거'!Print_Area</vt:lpstr>
      <vt:lpstr>'5.하수 및 분뇨발생량 및 처리현황'!Print_Area</vt:lpstr>
      <vt:lpstr>'7. 공공하수처리시설(계속)'!Print_Area</vt:lpstr>
      <vt:lpstr>'8. 시설녹지현황'!Print_Area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통계전산담당관실</dc:creator>
  <cp:lastModifiedBy>master</cp:lastModifiedBy>
  <cp:lastPrinted>2014-02-07T02:12:39Z</cp:lastPrinted>
  <dcterms:created xsi:type="dcterms:W3CDTF">2004-06-29T03:59:59Z</dcterms:created>
  <dcterms:modified xsi:type="dcterms:W3CDTF">2023-06-29T02:08:34Z</dcterms:modified>
</cp:coreProperties>
</file>