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aster\Desktop\2022년도 양주통계연보 (수정중)\"/>
    </mc:Choice>
  </mc:AlternateContent>
  <bookViews>
    <workbookView xWindow="0" yWindow="0" windowWidth="20490" windowHeight="7605" tabRatio="892"/>
  </bookViews>
  <sheets>
    <sheet name="1.학교총개황" sheetId="35" r:id="rId1"/>
    <sheet name="2.유치원" sheetId="36" r:id="rId2"/>
    <sheet name="3.초등학교" sheetId="3" r:id="rId3"/>
    <sheet name="4.중학교(국,공립)" sheetId="37" r:id="rId4"/>
    <sheet name="5.중학교(사립)" sheetId="38" r:id="rId5"/>
    <sheet name="6.일반고등학교(국,공립)" sheetId="39" r:id="rId6"/>
    <sheet name="7.일반고등학교(사립)" sheetId="40" r:id="rId7"/>
    <sheet name="8.특수목적고등학교(국,공립)" sheetId="55" r:id="rId8"/>
    <sheet name="9.특수목적고등학교(사립)" sheetId="56" r:id="rId9"/>
    <sheet name="10.특성화고등학교(국,공립)" sheetId="41" r:id="rId10"/>
    <sheet name="11.특성화고등학교(사립)" sheetId="42" r:id="rId11"/>
    <sheet name="12.자율고등학교(국,공립)" sheetId="45" r:id="rId12"/>
    <sheet name="13.자율고등학교(사립)" sheetId="30" r:id="rId13"/>
    <sheet name="14.전문대학 및 대학" sheetId="20" r:id="rId14"/>
    <sheet name="15.대학교" sheetId="53" r:id="rId15"/>
    <sheet name="16.적령아동취학" sheetId="8" r:id="rId16"/>
    <sheet name="17.사설학원 및 독서실" sheetId="9" r:id="rId17"/>
    <sheet name="18.공공도서관" sheetId="46" r:id="rId18"/>
    <sheet name="19.문화재" sheetId="11" r:id="rId19"/>
    <sheet name="20.예술단" sheetId="52" r:id="rId20"/>
    <sheet name="21.문화공간" sheetId="47" r:id="rId21"/>
    <sheet name="22.체육시설" sheetId="48" r:id="rId22"/>
    <sheet name="23.청소년수련시설" sheetId="50" r:id="rId23"/>
    <sheet name="24.언론매체" sheetId="51" r:id="rId24"/>
    <sheet name="25.출판,인쇄및기록매체복제업현황(산업세분류별)" sheetId="17" state="hidden" r:id="rId25"/>
  </sheets>
  <externalReferences>
    <externalReference r:id="rId26"/>
    <externalReference r:id="rId27"/>
  </externalReferences>
  <definedNames>
    <definedName name="cpdbr" localSheetId="14">'[1]2-1포천(각세)(외제)'!#REF!</definedName>
    <definedName name="cpdbr" localSheetId="17">'[1]2-1포천(각세)(외제)'!#REF!</definedName>
    <definedName name="cpdbr" localSheetId="19">'[1]2-1포천(각세)(외제)'!#REF!</definedName>
    <definedName name="cpdbr" localSheetId="23">'[1]2-1포천(각세)(외제)'!#REF!</definedName>
    <definedName name="cpdbr">'[1]2-1포천(각세)(외제)'!#REF!</definedName>
    <definedName name="G" localSheetId="0">'[2] 견적서'!#REF!</definedName>
    <definedName name="G" localSheetId="9">'[2] 견적서'!#REF!</definedName>
    <definedName name="G" localSheetId="11">'[2] 견적서'!#REF!</definedName>
    <definedName name="G" localSheetId="12">'[2] 견적서'!#REF!</definedName>
    <definedName name="G" localSheetId="14">'[2] 견적서'!#REF!</definedName>
    <definedName name="G" localSheetId="17">'[2] 견적서'!#REF!</definedName>
    <definedName name="G" localSheetId="1">'[2] 견적서'!#REF!</definedName>
    <definedName name="G" localSheetId="19">'[2] 견적서'!#REF!</definedName>
    <definedName name="G" localSheetId="20">'[2] 견적서'!#REF!</definedName>
    <definedName name="G" localSheetId="21">'[2] 견적서'!#REF!</definedName>
    <definedName name="G" localSheetId="22">'[2] 견적서'!#REF!</definedName>
    <definedName name="G" localSheetId="23">'[2] 견적서'!#REF!</definedName>
    <definedName name="G" localSheetId="7">'[2] 견적서'!#REF!</definedName>
    <definedName name="G" localSheetId="8">'[2] 견적서'!#REF!</definedName>
    <definedName name="G">'[2] 견적서'!#REF!</definedName>
    <definedName name="_xlnm.Print_Area" localSheetId="0">'1.학교총개황'!$A$1:$P$38</definedName>
    <definedName name="_xlnm.Print_Area" localSheetId="9">'10.특성화고등학교(국,공립)'!$A$2:$T$20</definedName>
    <definedName name="_xlnm.Print_Area" localSheetId="10">'11.특성화고등학교(사립)'!$A$2:$V$19</definedName>
    <definedName name="_xlnm.Print_Area" localSheetId="11">'12.자율고등학교(국,공립)'!$A$1:$S$19</definedName>
    <definedName name="_xlnm.Print_Area" localSheetId="13">'14.전문대학 및 대학'!$A$1:$T$25</definedName>
    <definedName name="_xlnm.Print_Area" localSheetId="14">'15.대학교'!$A$1:$T$15</definedName>
    <definedName name="_xlnm.Print_Area" localSheetId="15">'16.적령아동취학'!$A$1:$AD$19</definedName>
    <definedName name="_xlnm.Print_Area" localSheetId="16">'17.사설학원 및 독서실'!$A$1:$S$20</definedName>
    <definedName name="_xlnm.Print_Area" localSheetId="17">'18.공공도서관'!$A$1:$O$25</definedName>
    <definedName name="_xlnm.Print_Area" localSheetId="19">'[1]2-1포천(각세)(외제)'!#REF!</definedName>
    <definedName name="_xlnm.Print_Area" localSheetId="21">'22.체육시설'!$A$2:$AT$18</definedName>
    <definedName name="_xlnm.Print_Area" localSheetId="22">'23.청소년수련시설'!$A$1:$P$20</definedName>
    <definedName name="_xlnm.Print_Area" localSheetId="24">'25.출판,인쇄및기록매체복제업현황(산업세분류별)'!$A$1:$P$15</definedName>
    <definedName name="_xlnm.Print_Area" localSheetId="2">'3.초등학교'!$A$1:$W$21</definedName>
    <definedName name="_xlnm.Print_Area" localSheetId="3">'4.중학교(국,공립)'!$A$1:$V$21</definedName>
    <definedName name="_xlnm.Print_Area" localSheetId="4">'5.중학교(사립)'!$A$1:$V$21</definedName>
    <definedName name="_xlnm.Print_Area" localSheetId="5">'6.일반고등학교(국,공립)'!$A$1:$V$20</definedName>
    <definedName name="_xlnm.Print_Area" localSheetId="6">'7.일반고등학교(사립)'!$A$1:$T$17</definedName>
    <definedName name="_xlnm.Print_Area" localSheetId="8">'9.특수목적고등학교(사립)'!$A$1:$T$20</definedName>
    <definedName name="_xlnm.Print_Area">'[1]2-1포천(각세)(외제)'!#REF!</definedName>
    <definedName name="_xlnm.Print_Titles">#N/A</definedName>
    <definedName name="체육" localSheetId="14">'[1]2-1포천(각세)(외제)'!#REF!</definedName>
    <definedName name="체육" localSheetId="17">'[1]2-1포천(각세)(외제)'!#REF!</definedName>
    <definedName name="체육" localSheetId="19">'[1]2-1포천(각세)(외제)'!#REF!</definedName>
    <definedName name="체육" localSheetId="23">'[1]2-1포천(각세)(외제)'!#REF!</definedName>
    <definedName name="체육">'[1]2-1포천(각세)(외제)'!#REF!</definedName>
  </definedNames>
  <calcPr calcId="162913"/>
</workbook>
</file>

<file path=xl/calcChain.xml><?xml version="1.0" encoding="utf-8"?>
<calcChain xmlns="http://schemas.openxmlformats.org/spreadsheetml/2006/main">
  <c r="C29" i="35" l="1"/>
  <c r="D29" i="35"/>
  <c r="E29" i="35"/>
  <c r="F29" i="35"/>
  <c r="F20" i="35" s="1"/>
  <c r="G29" i="35"/>
  <c r="H29" i="35"/>
  <c r="I29" i="35"/>
  <c r="J29" i="35"/>
  <c r="K29" i="35"/>
  <c r="L29" i="35"/>
  <c r="M29" i="35"/>
  <c r="N29" i="35"/>
  <c r="B29" i="35"/>
  <c r="C26" i="35"/>
  <c r="D26" i="35"/>
  <c r="E26" i="35"/>
  <c r="F26" i="35"/>
  <c r="G26" i="35"/>
  <c r="H26" i="35"/>
  <c r="I26" i="35"/>
  <c r="I20" i="35" s="1"/>
  <c r="J26" i="35"/>
  <c r="J20" i="35" s="1"/>
  <c r="K26" i="35"/>
  <c r="K20" i="35" s="1"/>
  <c r="L26" i="35"/>
  <c r="M26" i="35"/>
  <c r="N26" i="35"/>
  <c r="B26" i="35"/>
  <c r="C20" i="35"/>
  <c r="D20" i="35"/>
  <c r="E20" i="35"/>
  <c r="L20" i="35"/>
  <c r="B20" i="35"/>
  <c r="C23" i="35"/>
  <c r="D23" i="35"/>
  <c r="E23" i="35"/>
  <c r="F23" i="35"/>
  <c r="G23" i="35"/>
  <c r="H23" i="35"/>
  <c r="I23" i="35"/>
  <c r="J23" i="35"/>
  <c r="K23" i="35"/>
  <c r="L23" i="35"/>
  <c r="M23" i="35"/>
  <c r="N23" i="35"/>
  <c r="O23" i="35"/>
  <c r="B23" i="35"/>
  <c r="N20" i="35" l="1"/>
  <c r="H20" i="35"/>
  <c r="M20" i="35"/>
  <c r="G20" i="35"/>
  <c r="B16" i="50" l="1"/>
  <c r="O13" i="52"/>
  <c r="K13" i="52"/>
  <c r="G13" i="52"/>
  <c r="C13" i="52"/>
  <c r="D15" i="46"/>
  <c r="C15" i="46"/>
  <c r="E15" i="46"/>
  <c r="F15" i="46"/>
  <c r="G15" i="46"/>
  <c r="H15" i="46"/>
  <c r="I15" i="46"/>
  <c r="J15" i="46"/>
  <c r="K15" i="46"/>
  <c r="L15" i="46"/>
  <c r="M15" i="46"/>
  <c r="N15" i="46"/>
  <c r="B15" i="46"/>
  <c r="AC16" i="8"/>
  <c r="Z16" i="8"/>
  <c r="W16" i="8"/>
  <c r="T16" i="8"/>
  <c r="Q16" i="8"/>
  <c r="N16" i="8"/>
  <c r="K16" i="8"/>
  <c r="H16" i="8"/>
  <c r="D12" i="53" l="1"/>
  <c r="C12" i="53"/>
  <c r="E12" i="53"/>
  <c r="F12" i="53"/>
  <c r="G12" i="53"/>
  <c r="H12" i="53"/>
  <c r="I12" i="53"/>
  <c r="J12" i="53"/>
  <c r="K12" i="53"/>
  <c r="L12" i="53"/>
  <c r="M12" i="53"/>
  <c r="N12" i="53"/>
  <c r="O12" i="53"/>
  <c r="P12" i="53"/>
  <c r="Q12" i="53"/>
  <c r="R12" i="53"/>
  <c r="B12" i="53"/>
  <c r="J15" i="42" l="1"/>
  <c r="G15" i="42"/>
  <c r="D15" i="42"/>
  <c r="J16" i="38"/>
  <c r="G16" i="38"/>
  <c r="D16" i="38"/>
  <c r="S16" i="36" l="1"/>
  <c r="P16" i="36"/>
  <c r="M16" i="36"/>
  <c r="J16" i="36"/>
  <c r="G16" i="36"/>
  <c r="D16" i="36"/>
  <c r="O17" i="35" l="1"/>
  <c r="O16" i="35"/>
  <c r="O15" i="35"/>
  <c r="O14" i="35"/>
  <c r="O13" i="35"/>
  <c r="O12" i="35"/>
  <c r="O11" i="35"/>
  <c r="O10" i="35"/>
  <c r="O9" i="35"/>
  <c r="O8" i="35"/>
  <c r="O29" i="35"/>
  <c r="O26" i="35"/>
  <c r="O12" i="52" l="1"/>
  <c r="G12" i="52"/>
  <c r="C12" i="52"/>
  <c r="S15" i="36" l="1"/>
  <c r="P15" i="36"/>
  <c r="O18" i="35" l="1"/>
  <c r="F32" i="35" l="1"/>
  <c r="G32" i="35"/>
  <c r="H32" i="35"/>
  <c r="L8" i="35"/>
  <c r="S16" i="53" l="1"/>
  <c r="K12" i="46" l="1"/>
  <c r="D32" i="35"/>
  <c r="N32" i="35" l="1"/>
  <c r="M32" i="35"/>
  <c r="L32" i="35"/>
  <c r="K32" i="35"/>
  <c r="J32" i="35"/>
  <c r="I32" i="35"/>
  <c r="E32" i="35"/>
  <c r="B32" i="35"/>
  <c r="D7" i="36" l="1"/>
  <c r="D8" i="36"/>
  <c r="D9" i="36"/>
  <c r="D10" i="36"/>
  <c r="D11" i="36"/>
  <c r="L9" i="35"/>
  <c r="L10" i="35"/>
  <c r="L11" i="35"/>
  <c r="L12" i="35"/>
  <c r="L13" i="35"/>
  <c r="L14" i="35"/>
  <c r="L15" i="35"/>
  <c r="K7" i="20" l="1"/>
  <c r="K8" i="20"/>
  <c r="H7" i="20"/>
  <c r="H8" i="20"/>
  <c r="AC7" i="8" l="1"/>
  <c r="K7" i="39"/>
  <c r="H7" i="39"/>
  <c r="K7" i="38"/>
  <c r="H7" i="38"/>
  <c r="B13" i="30" l="1"/>
  <c r="B15" i="30"/>
  <c r="B14" i="30"/>
  <c r="B12" i="30"/>
  <c r="B11" i="30"/>
</calcChain>
</file>

<file path=xl/sharedStrings.xml><?xml version="1.0" encoding="utf-8"?>
<sst xmlns="http://schemas.openxmlformats.org/spreadsheetml/2006/main" count="2282" uniqueCount="846">
  <si>
    <t>Unit : Each, Person</t>
  </si>
  <si>
    <t>Students</t>
  </si>
  <si>
    <t>계</t>
  </si>
  <si>
    <t>남</t>
  </si>
  <si>
    <t>여</t>
  </si>
  <si>
    <t xml:space="preserve"> Schools</t>
  </si>
  <si>
    <t>Total</t>
  </si>
  <si>
    <t>Male</t>
  </si>
  <si>
    <t>Female</t>
  </si>
  <si>
    <t>School</t>
  </si>
  <si>
    <t>유    치    원</t>
  </si>
  <si>
    <t>Kindergarten</t>
  </si>
  <si>
    <t>초  등  학  교</t>
  </si>
  <si>
    <t>Elementary school</t>
  </si>
  <si>
    <t>-</t>
  </si>
  <si>
    <t>2. 유    치    원</t>
  </si>
  <si>
    <t>학급수</t>
  </si>
  <si>
    <t>Classes</t>
  </si>
  <si>
    <t>사무직원수</t>
  </si>
  <si>
    <t>교지면적</t>
  </si>
  <si>
    <t>건물면적</t>
  </si>
  <si>
    <t>Schools</t>
  </si>
  <si>
    <t>Teachers</t>
  </si>
  <si>
    <t>Clerical staffs</t>
  </si>
  <si>
    <t>Graduates</t>
  </si>
  <si>
    <t>졸업자수</t>
  </si>
  <si>
    <t>진학자수</t>
  </si>
  <si>
    <t>Building</t>
  </si>
  <si>
    <t>Branch</t>
  </si>
  <si>
    <t>areas</t>
  </si>
  <si>
    <t>4. 중    학    교 (국·공립)</t>
  </si>
  <si>
    <t>학교수</t>
  </si>
  <si>
    <t>입학자현황</t>
  </si>
  <si>
    <t>Entrants</t>
  </si>
  <si>
    <t>입학정원</t>
  </si>
  <si>
    <t>입학자</t>
  </si>
  <si>
    <t>National</t>
  </si>
  <si>
    <t>enrollment</t>
  </si>
  <si>
    <t>도서관별</t>
  </si>
  <si>
    <t>Seats</t>
  </si>
  <si>
    <t>Budget</t>
  </si>
  <si>
    <t>Library</t>
  </si>
  <si>
    <t>Unit : Each</t>
  </si>
  <si>
    <t>Grand</t>
  </si>
  <si>
    <t xml:space="preserve"> National</t>
  </si>
  <si>
    <t>Historic</t>
  </si>
  <si>
    <t>Folklore</t>
  </si>
  <si>
    <t>Intangible</t>
  </si>
  <si>
    <t>Treasures</t>
  </si>
  <si>
    <t>sites</t>
  </si>
  <si>
    <t>Monuments</t>
  </si>
  <si>
    <t>Unit : Place</t>
  </si>
  <si>
    <t>시군민회관</t>
  </si>
  <si>
    <t>전수회관</t>
  </si>
  <si>
    <t>Area</t>
  </si>
  <si>
    <t>유스호스텔</t>
  </si>
  <si>
    <t>Broadcasting stations</t>
  </si>
  <si>
    <t>Radio</t>
  </si>
  <si>
    <t>Daily</t>
  </si>
  <si>
    <t>Weekly</t>
  </si>
  <si>
    <t xml:space="preserve"> </t>
  </si>
  <si>
    <t>Unit : number, person</t>
    <phoneticPr fontId="8" type="noConversion"/>
  </si>
  <si>
    <t>연    별</t>
  </si>
  <si>
    <t>학 교 수</t>
  </si>
  <si>
    <t>학     생     수</t>
  </si>
  <si>
    <t>교     원     수</t>
  </si>
  <si>
    <t>본 교</t>
  </si>
  <si>
    <t>분 교</t>
  </si>
  <si>
    <t>교실수</t>
  </si>
  <si>
    <t>Classrooms</t>
  </si>
  <si>
    <t>예능</t>
    <phoneticPr fontId="8" type="noConversion"/>
  </si>
  <si>
    <t>3. 초    등    학    교</t>
    <phoneticPr fontId="8" type="noConversion"/>
  </si>
  <si>
    <t>Year</t>
    <phoneticPr fontId="8" type="noConversion"/>
  </si>
  <si>
    <t xml:space="preserve">Year </t>
    <phoneticPr fontId="8" type="noConversion"/>
  </si>
  <si>
    <t>연별</t>
    <phoneticPr fontId="8" type="noConversion"/>
  </si>
  <si>
    <t>Unit : person, %</t>
  </si>
  <si>
    <t>Target children</t>
  </si>
  <si>
    <t>Percentage of</t>
  </si>
  <si>
    <t>오디오물 출판 및
원판 녹음업</t>
    <phoneticPr fontId="8" type="noConversion"/>
  </si>
  <si>
    <t>단위 : 개소</t>
  </si>
  <si>
    <t>연      별</t>
  </si>
  <si>
    <t>학      생      수</t>
  </si>
  <si>
    <t>Year ＆</t>
  </si>
  <si>
    <t>교 원 수      Teachers</t>
  </si>
  <si>
    <t>학 교 별</t>
  </si>
  <si>
    <t>단위 : 개, 명</t>
  </si>
  <si>
    <t>원  수</t>
  </si>
  <si>
    <t>No. of</t>
    <phoneticPr fontId="8" type="noConversion"/>
  </si>
  <si>
    <t>classroms</t>
    <phoneticPr fontId="8" type="noConversion"/>
  </si>
  <si>
    <t>Classrooms</t>
    <phoneticPr fontId="8" type="noConversion"/>
  </si>
  <si>
    <t>Elementary Schools</t>
    <phoneticPr fontId="8" type="noConversion"/>
  </si>
  <si>
    <t>Year</t>
    <phoneticPr fontId="8" type="noConversion"/>
  </si>
  <si>
    <t>교실수</t>
    <phoneticPr fontId="8" type="noConversion"/>
  </si>
  <si>
    <t xml:space="preserve">학  생  수 </t>
  </si>
  <si>
    <t>교  원  수</t>
  </si>
  <si>
    <t>Graduation</t>
    <phoneticPr fontId="8" type="noConversion"/>
  </si>
  <si>
    <t>Entrance</t>
    <phoneticPr fontId="8" type="noConversion"/>
  </si>
  <si>
    <t>학급(과)수</t>
    <phoneticPr fontId="8" type="noConversion"/>
  </si>
  <si>
    <t>교 원 수</t>
    <phoneticPr fontId="8" type="noConversion"/>
  </si>
  <si>
    <t>사무직원수</t>
    <phoneticPr fontId="8" type="noConversion"/>
  </si>
  <si>
    <t>졸업자현황</t>
    <phoneticPr fontId="8" type="noConversion"/>
  </si>
  <si>
    <t>입학자현황</t>
    <phoneticPr fontId="8" type="noConversion"/>
  </si>
  <si>
    <t xml:space="preserve">Year </t>
    <phoneticPr fontId="9" type="noConversion"/>
  </si>
  <si>
    <t>Teachers and Staffs</t>
    <phoneticPr fontId="8" type="noConversion"/>
  </si>
  <si>
    <t>취업자</t>
    <phoneticPr fontId="8" type="noConversion"/>
  </si>
  <si>
    <t>입대자</t>
    <phoneticPr fontId="8" type="noConversion"/>
  </si>
  <si>
    <t>취  학  대  상  자</t>
    <phoneticPr fontId="5" type="noConversion"/>
  </si>
  <si>
    <t>취    학    자</t>
    <phoneticPr fontId="5" type="noConversion"/>
  </si>
  <si>
    <t>취  학  률</t>
  </si>
  <si>
    <t>연    별</t>
    <phoneticPr fontId="6" type="noConversion"/>
  </si>
  <si>
    <t>Enrollments of children</t>
    <phoneticPr fontId="12" type="noConversion"/>
  </si>
  <si>
    <t>Enrollments of Children at The Right Age</t>
    <phoneticPr fontId="8" type="noConversion"/>
  </si>
  <si>
    <t>year</t>
    <phoneticPr fontId="8" type="noConversion"/>
  </si>
  <si>
    <t>Unit : person, each, volume, 1000Won</t>
    <phoneticPr fontId="8" type="noConversion"/>
  </si>
  <si>
    <t>연       별</t>
  </si>
  <si>
    <t>도 서 관 수</t>
  </si>
  <si>
    <t>자  료  수</t>
    <phoneticPr fontId="8" type="noConversion"/>
  </si>
  <si>
    <t>예     산</t>
  </si>
  <si>
    <t>Yaar ＆</t>
  </si>
  <si>
    <t>도  서</t>
    <phoneticPr fontId="8" type="noConversion"/>
  </si>
  <si>
    <t>비도서</t>
    <phoneticPr fontId="8" type="noConversion"/>
  </si>
  <si>
    <t>Annual</t>
    <phoneticPr fontId="8" type="noConversion"/>
  </si>
  <si>
    <t>(천원)</t>
  </si>
  <si>
    <t>libraries</t>
    <phoneticPr fontId="8" type="noConversion"/>
  </si>
  <si>
    <t>Book</t>
    <phoneticPr fontId="8" type="noConversion"/>
  </si>
  <si>
    <t>Cultural Properties</t>
    <phoneticPr fontId="8" type="noConversion"/>
  </si>
  <si>
    <t>단위 : 개</t>
  </si>
  <si>
    <t>국  보</t>
  </si>
  <si>
    <t>보  물</t>
  </si>
  <si>
    <t>사  적</t>
  </si>
  <si>
    <t>문화재 자료</t>
    <phoneticPr fontId="8" type="noConversion"/>
  </si>
  <si>
    <t>미  술  관</t>
  </si>
  <si>
    <t>화      랑</t>
  </si>
  <si>
    <t>문 화 원</t>
  </si>
  <si>
    <t>국 악 원</t>
  </si>
  <si>
    <t>개    소</t>
  </si>
  <si>
    <t>합      계</t>
  </si>
  <si>
    <t>수    련    관</t>
  </si>
  <si>
    <t>야   영   장</t>
  </si>
  <si>
    <t>면    적</t>
  </si>
  <si>
    <t>단위 : 개</t>
    <phoneticPr fontId="8" type="noConversion"/>
  </si>
  <si>
    <t>방   송   사</t>
  </si>
  <si>
    <t>신   문   사</t>
  </si>
  <si>
    <t>Newspaper Publiser</t>
    <phoneticPr fontId="8" type="noConversion"/>
  </si>
  <si>
    <t>라 디 오</t>
  </si>
  <si>
    <t>일 간</t>
  </si>
  <si>
    <t>주  간</t>
  </si>
  <si>
    <t>학교수</t>
    <phoneticPr fontId="8" type="noConversion"/>
  </si>
  <si>
    <t>총 계</t>
    <phoneticPr fontId="8" type="noConversion"/>
  </si>
  <si>
    <t>기념물</t>
    <phoneticPr fontId="8" type="noConversion"/>
  </si>
  <si>
    <t>무형문화재</t>
    <phoneticPr fontId="8" type="noConversion"/>
  </si>
  <si>
    <t>좌 석 수</t>
    <phoneticPr fontId="8" type="noConversion"/>
  </si>
  <si>
    <t>보  통</t>
    <phoneticPr fontId="8" type="noConversion"/>
  </si>
  <si>
    <t>Clerical staff</t>
    <phoneticPr fontId="8" type="noConversion"/>
  </si>
  <si>
    <t>departments</t>
    <phoneticPr fontId="8" type="noConversion"/>
  </si>
  <si>
    <t>Entrants to
higher school</t>
    <phoneticPr fontId="8" type="noConversion"/>
  </si>
  <si>
    <t>Employed</t>
    <phoneticPr fontId="8" type="noConversion"/>
  </si>
  <si>
    <t>Military                  served</t>
    <phoneticPr fontId="8" type="noConversion"/>
  </si>
  <si>
    <t>Number of</t>
    <phoneticPr fontId="8" type="noConversion"/>
  </si>
  <si>
    <t>classes &amp;</t>
    <phoneticPr fontId="8" type="noConversion"/>
  </si>
  <si>
    <t>단위 : 명, %</t>
    <phoneticPr fontId="8" type="noConversion"/>
  </si>
  <si>
    <t xml:space="preserve">       2) Children Under the schooling age</t>
    <phoneticPr fontId="8" type="noConversion"/>
  </si>
  <si>
    <t>학       원       수
Number of institutions</t>
    <phoneticPr fontId="8" type="noConversion"/>
  </si>
  <si>
    <t>단위 : 명, 개, 권, 천원</t>
    <phoneticPr fontId="8" type="noConversion"/>
  </si>
  <si>
    <t>Tangible cul-</t>
    <phoneticPr fontId="8" type="noConversion"/>
  </si>
  <si>
    <t>Intangible cul-</t>
    <phoneticPr fontId="8" type="noConversion"/>
  </si>
  <si>
    <t>Cultural property</t>
    <phoneticPr fontId="8" type="noConversion"/>
  </si>
  <si>
    <t>monumets</t>
    <phoneticPr fontId="8" type="noConversion"/>
  </si>
  <si>
    <t>materials</t>
    <phoneticPr fontId="8" type="noConversion"/>
  </si>
  <si>
    <t>cultural
properties</t>
    <phoneticPr fontId="8" type="noConversion"/>
  </si>
  <si>
    <t>tural properties</t>
    <phoneticPr fontId="8" type="noConversion"/>
  </si>
  <si>
    <t>천  연
기념물</t>
    <phoneticPr fontId="8" type="noConversion"/>
  </si>
  <si>
    <t>Arts</t>
    <phoneticPr fontId="8" type="noConversion"/>
  </si>
  <si>
    <t>기타</t>
    <phoneticPr fontId="8" type="noConversion"/>
  </si>
  <si>
    <t>books lent</t>
    <phoneticPr fontId="8" type="noConversion"/>
  </si>
  <si>
    <t>Junior Colleges</t>
    <phoneticPr fontId="8" type="noConversion"/>
  </si>
  <si>
    <t>임시검정 및 보습</t>
    <phoneticPr fontId="8" type="noConversion"/>
  </si>
  <si>
    <t>Entrance Exam.</t>
    <phoneticPr fontId="8" type="noConversion"/>
  </si>
  <si>
    <t>국제화</t>
    <phoneticPr fontId="8" type="noConversion"/>
  </si>
  <si>
    <t>특수교육</t>
    <phoneticPr fontId="8" type="noConversion"/>
  </si>
  <si>
    <t xml:space="preserve">Special </t>
  </si>
  <si>
    <t>기타</t>
    <phoneticPr fontId="8" type="noConversion"/>
  </si>
  <si>
    <t>other</t>
    <phoneticPr fontId="8" type="noConversion"/>
  </si>
  <si>
    <t xml:space="preserve">학교교과 교습학원
Tutoring school curriculum </t>
    <phoneticPr fontId="8" type="noConversion"/>
  </si>
  <si>
    <t xml:space="preserve">평생직업 교육학원
Continuing Education </t>
    <phoneticPr fontId="8" type="noConversion"/>
  </si>
  <si>
    <t>직업
기술</t>
    <phoneticPr fontId="8" type="noConversion"/>
  </si>
  <si>
    <t>국제화</t>
    <phoneticPr fontId="8" type="noConversion"/>
  </si>
  <si>
    <t>International</t>
  </si>
  <si>
    <t>인문사회</t>
    <phoneticPr fontId="8" type="noConversion"/>
  </si>
  <si>
    <t>Liberal arts &amp; social sciences</t>
  </si>
  <si>
    <t>기예</t>
    <phoneticPr fontId="8" type="noConversion"/>
  </si>
  <si>
    <t>Crafts</t>
  </si>
  <si>
    <t>Non-book</t>
  </si>
  <si>
    <t>연속간행물</t>
    <phoneticPr fontId="8" type="noConversion"/>
  </si>
  <si>
    <t>periodical</t>
  </si>
  <si>
    <t>area</t>
    <phoneticPr fontId="4" type="noConversion"/>
  </si>
  <si>
    <t>land area</t>
    <phoneticPr fontId="4" type="noConversion"/>
  </si>
  <si>
    <t>Admission
quota</t>
    <phoneticPr fontId="4" type="noConversion"/>
  </si>
  <si>
    <t>Entrants to
higher school</t>
    <phoneticPr fontId="5" type="noConversion"/>
  </si>
  <si>
    <t>classrooms</t>
    <phoneticPr fontId="5" type="noConversion"/>
  </si>
  <si>
    <t>evening</t>
  </si>
  <si>
    <t>time</t>
  </si>
  <si>
    <t xml:space="preserve">School </t>
  </si>
  <si>
    <t>진학자</t>
    <phoneticPr fontId="20" type="noConversion"/>
  </si>
  <si>
    <t>졸업자</t>
    <phoneticPr fontId="20" type="noConversion"/>
  </si>
  <si>
    <t>Day</t>
  </si>
  <si>
    <t>Entrance</t>
  </si>
  <si>
    <t>Graduation</t>
  </si>
  <si>
    <t>Clerical staffs</t>
    <phoneticPr fontId="5" type="noConversion"/>
  </si>
  <si>
    <t>주야간</t>
  </si>
  <si>
    <t>보통교실수</t>
  </si>
  <si>
    <t>건물면적</t>
    <phoneticPr fontId="3" type="noConversion"/>
  </si>
  <si>
    <t>교지면적</t>
    <phoneticPr fontId="3" type="noConversion"/>
  </si>
  <si>
    <t xml:space="preserve">입학자현황   </t>
    <phoneticPr fontId="4" type="noConversion"/>
  </si>
  <si>
    <t>교원수</t>
  </si>
  <si>
    <t xml:space="preserve">Year </t>
    <phoneticPr fontId="12" type="noConversion"/>
  </si>
  <si>
    <t>Clerical staffs</t>
    <phoneticPr fontId="5" type="noConversion"/>
  </si>
  <si>
    <t>Year &amp;</t>
    <phoneticPr fontId="12" type="noConversion"/>
  </si>
  <si>
    <t>Day&amp;</t>
    <phoneticPr fontId="12" type="noConversion"/>
  </si>
  <si>
    <t>졸업자</t>
    <phoneticPr fontId="20" type="noConversion"/>
  </si>
  <si>
    <t>classrooms</t>
    <phoneticPr fontId="5" type="noConversion"/>
  </si>
  <si>
    <t>교원수</t>
    <phoneticPr fontId="5" type="noConversion"/>
  </si>
  <si>
    <t>Students</t>
    <phoneticPr fontId="5" type="noConversion"/>
  </si>
  <si>
    <t>Teachers</t>
    <phoneticPr fontId="5" type="noConversion"/>
  </si>
  <si>
    <t>No. of</t>
    <phoneticPr fontId="5" type="noConversion"/>
  </si>
  <si>
    <t>schools</t>
    <phoneticPr fontId="20" type="noConversion"/>
  </si>
  <si>
    <t>Admission
applicants</t>
    <phoneticPr fontId="8" type="noConversion"/>
  </si>
  <si>
    <t>입학지원자</t>
    <phoneticPr fontId="9" type="noConversion"/>
  </si>
  <si>
    <t>연간대출책수</t>
    <phoneticPr fontId="8" type="noConversion"/>
  </si>
  <si>
    <t>2011.4.1</t>
  </si>
  <si>
    <t>스크린수</t>
  </si>
  <si>
    <t>No. of screens</t>
  </si>
  <si>
    <t>7. 일반고등학교(사립)</t>
    <phoneticPr fontId="5" type="noConversion"/>
  </si>
  <si>
    <t>13. 자율고등학교(사립)</t>
    <phoneticPr fontId="5" type="noConversion"/>
  </si>
  <si>
    <t>Autonomy High Schools(Private)</t>
    <phoneticPr fontId="9" type="noConversion"/>
  </si>
  <si>
    <t>연   별</t>
    <phoneticPr fontId="9" type="noConversion"/>
  </si>
  <si>
    <t>Occupational skills</t>
    <phoneticPr fontId="8" type="noConversion"/>
  </si>
  <si>
    <t>Internal</t>
    <phoneticPr fontId="8" type="noConversion"/>
  </si>
  <si>
    <t>연 별</t>
    <phoneticPr fontId="8" type="noConversion"/>
  </si>
  <si>
    <t>center</t>
    <phoneticPr fontId="8" type="noConversion"/>
  </si>
  <si>
    <t>perfoming
arts center</t>
    <phoneticPr fontId="8" type="noConversion"/>
  </si>
  <si>
    <t>public center</t>
    <phoneticPr fontId="8" type="noConversion"/>
  </si>
  <si>
    <t>Gallery</t>
    <phoneticPr fontId="8" type="noConversion"/>
  </si>
  <si>
    <t>Art museum</t>
    <phoneticPr fontId="8" type="noConversion"/>
  </si>
  <si>
    <t>Publishing , Printing and Reproduction of Recorded media</t>
    <phoneticPr fontId="8" type="noConversion"/>
  </si>
  <si>
    <t>인쇄업</t>
    <phoneticPr fontId="8" type="noConversion"/>
  </si>
  <si>
    <t>인쇄관련산업</t>
    <phoneticPr fontId="8" type="noConversion"/>
  </si>
  <si>
    <t>기록매체복제업</t>
    <phoneticPr fontId="8" type="noConversion"/>
  </si>
  <si>
    <t>사업체수</t>
  </si>
  <si>
    <t>종사자수</t>
  </si>
  <si>
    <t>Estab.</t>
    <phoneticPr fontId="8" type="noConversion"/>
  </si>
  <si>
    <t>Estab-
lishements</t>
    <phoneticPr fontId="8" type="noConversion"/>
  </si>
  <si>
    <t>Employees</t>
    <phoneticPr fontId="8" type="noConversion"/>
  </si>
  <si>
    <t>Estab-
lishements</t>
    <phoneticPr fontId="8" type="noConversion"/>
  </si>
  <si>
    <t>신문, 잡지 및
정기간행물 출판업</t>
    <phoneticPr fontId="8" type="noConversion"/>
  </si>
  <si>
    <t>기타 인쇄물
출판업</t>
    <phoneticPr fontId="8" type="noConversion"/>
  </si>
  <si>
    <t>서적출판업</t>
    <phoneticPr fontId="8" type="noConversion"/>
  </si>
  <si>
    <t>National &amp; Public</t>
    <phoneticPr fontId="8" type="noConversion"/>
  </si>
  <si>
    <t>국공립</t>
    <phoneticPr fontId="8" type="noConversion"/>
  </si>
  <si>
    <t>Autonomy high school</t>
    <phoneticPr fontId="8" type="noConversion"/>
  </si>
  <si>
    <t>자율고등학교</t>
    <phoneticPr fontId="8" type="noConversion"/>
  </si>
  <si>
    <t>Private</t>
    <phoneticPr fontId="8" type="noConversion"/>
  </si>
  <si>
    <t>사립</t>
    <phoneticPr fontId="8" type="noConversion"/>
  </si>
  <si>
    <t xml:space="preserve">Specialized high school    </t>
    <phoneticPr fontId="8" type="noConversion"/>
  </si>
  <si>
    <t>특성화고등학교</t>
    <phoneticPr fontId="8" type="noConversion"/>
  </si>
  <si>
    <t xml:space="preserve">General high school    </t>
    <phoneticPr fontId="8" type="noConversion"/>
  </si>
  <si>
    <t>일반고등학교</t>
    <phoneticPr fontId="8" type="noConversion"/>
  </si>
  <si>
    <t xml:space="preserve">Middle school                        
</t>
    <phoneticPr fontId="8" type="noConversion"/>
  </si>
  <si>
    <t xml:space="preserve">중학교             </t>
    <phoneticPr fontId="8" type="noConversion"/>
  </si>
  <si>
    <t>departments</t>
    <phoneticPr fontId="8" type="noConversion"/>
  </si>
  <si>
    <t>Number of</t>
    <phoneticPr fontId="8" type="noConversion"/>
  </si>
  <si>
    <t>classes &amp;</t>
    <phoneticPr fontId="8" type="noConversion"/>
  </si>
  <si>
    <t>사무직원수 Clerical staff</t>
    <phoneticPr fontId="8" type="noConversion"/>
  </si>
  <si>
    <t>교원1인당
학 생 수
Number of
students
per teacher</t>
    <phoneticPr fontId="8" type="noConversion"/>
  </si>
  <si>
    <t>교 직 원 수      Teachers  and   Staffs</t>
    <phoneticPr fontId="8" type="noConversion"/>
  </si>
  <si>
    <t>보  통</t>
    <phoneticPr fontId="8" type="noConversion"/>
  </si>
  <si>
    <t>학급(과)수</t>
    <phoneticPr fontId="8" type="noConversion"/>
  </si>
  <si>
    <t>Unit : number, person</t>
    <phoneticPr fontId="8" type="noConversion"/>
  </si>
  <si>
    <t>단위 : 개, 명</t>
    <phoneticPr fontId="8" type="noConversion"/>
  </si>
  <si>
    <t>Summary of Schools</t>
    <phoneticPr fontId="8" type="noConversion"/>
  </si>
  <si>
    <t>1. 학교  총개황</t>
    <phoneticPr fontId="8" type="noConversion"/>
  </si>
  <si>
    <t>Education and Culture</t>
    <phoneticPr fontId="8" type="noConversion"/>
  </si>
  <si>
    <t>…</t>
  </si>
  <si>
    <t>Number</t>
    <phoneticPr fontId="8" type="noConversion"/>
  </si>
  <si>
    <t xml:space="preserve">Year </t>
    <phoneticPr fontId="8" type="noConversion"/>
  </si>
  <si>
    <t>교 실 수</t>
    <phoneticPr fontId="8" type="noConversion"/>
  </si>
  <si>
    <t>교    원    수                                                      
Teachers</t>
    <phoneticPr fontId="8" type="noConversion"/>
  </si>
  <si>
    <t>원    아    수
Children</t>
    <phoneticPr fontId="8" type="noConversion"/>
  </si>
  <si>
    <t xml:space="preserve">
연   별
</t>
    <phoneticPr fontId="8" type="noConversion"/>
  </si>
  <si>
    <t>classroms</t>
    <phoneticPr fontId="8" type="noConversion"/>
  </si>
  <si>
    <t>School</t>
    <phoneticPr fontId="8" type="noConversion"/>
  </si>
  <si>
    <t>건물
면적</t>
    <phoneticPr fontId="8" type="noConversion"/>
  </si>
  <si>
    <t>교지
면적</t>
    <phoneticPr fontId="8" type="noConversion"/>
  </si>
  <si>
    <t>Middle Schools (National and Public)</t>
    <phoneticPr fontId="8" type="noConversion"/>
  </si>
  <si>
    <t>land areas</t>
    <phoneticPr fontId="8" type="noConversion"/>
  </si>
  <si>
    <t>연  별</t>
    <phoneticPr fontId="8" type="noConversion"/>
  </si>
  <si>
    <t>Middle Schools(Private)</t>
    <phoneticPr fontId="8" type="noConversion"/>
  </si>
  <si>
    <t>5. 중    학    교(사립)</t>
    <phoneticPr fontId="8" type="noConversion"/>
  </si>
  <si>
    <t>area</t>
    <phoneticPr fontId="8" type="noConversion"/>
  </si>
  <si>
    <t>land area</t>
    <phoneticPr fontId="8" type="noConversion"/>
  </si>
  <si>
    <t>General High Schools (National and Public)</t>
    <phoneticPr fontId="8" type="noConversion"/>
  </si>
  <si>
    <t>6. 일반고등학교(국·공립)</t>
    <phoneticPr fontId="8" type="noConversion"/>
  </si>
  <si>
    <t>GENERAL HIGH SCHOOLS (PRIVATE)</t>
    <phoneticPr fontId="5" type="noConversion"/>
  </si>
  <si>
    <t xml:space="preserve">     1) 휴직교원수 포함, 시간강사 제외.   2) 학교회계직은 사무직원수에서 제외</t>
    <phoneticPr fontId="20" type="noConversion"/>
  </si>
  <si>
    <t>주 : 2011년 고교유형개편(일반계·전문계고 폐지,  일반·특성화·특수목적·자율고 신설)</t>
    <phoneticPr fontId="20" type="noConversion"/>
  </si>
  <si>
    <t>area</t>
    <phoneticPr fontId="4" type="noConversion"/>
  </si>
  <si>
    <t>land area</t>
    <phoneticPr fontId="4" type="noConversion"/>
  </si>
  <si>
    <t>Admission
quota</t>
    <phoneticPr fontId="4" type="noConversion"/>
  </si>
  <si>
    <t>Entrants to
higher school</t>
    <phoneticPr fontId="5" type="noConversion"/>
  </si>
  <si>
    <t>classrooms</t>
    <phoneticPr fontId="5" type="noConversion"/>
  </si>
  <si>
    <t>진학자</t>
    <phoneticPr fontId="20" type="noConversion"/>
  </si>
  <si>
    <t>졸업자</t>
    <phoneticPr fontId="20" type="noConversion"/>
  </si>
  <si>
    <t>남</t>
    <phoneticPr fontId="20" type="noConversion"/>
  </si>
  <si>
    <t>Year &amp;</t>
    <phoneticPr fontId="12" type="noConversion"/>
  </si>
  <si>
    <t>Clerical staffs</t>
    <phoneticPr fontId="5" type="noConversion"/>
  </si>
  <si>
    <t>Teachers</t>
    <phoneticPr fontId="5" type="noConversion"/>
  </si>
  <si>
    <t>Students</t>
    <phoneticPr fontId="5" type="noConversion"/>
  </si>
  <si>
    <t>건물면적</t>
    <phoneticPr fontId="3" type="noConversion"/>
  </si>
  <si>
    <t>교지면적</t>
    <phoneticPr fontId="3" type="noConversion"/>
  </si>
  <si>
    <t xml:space="preserve">입학자현황   </t>
    <phoneticPr fontId="4" type="noConversion"/>
  </si>
  <si>
    <t>교원수</t>
    <phoneticPr fontId="5" type="noConversion"/>
  </si>
  <si>
    <t>Vocational High Schools (National and Public)</t>
    <phoneticPr fontId="9" type="noConversion"/>
  </si>
  <si>
    <t xml:space="preserve">Year </t>
    <phoneticPr fontId="12" type="noConversion"/>
  </si>
  <si>
    <t>Vocational High Schools (Private)</t>
    <phoneticPr fontId="9" type="noConversion"/>
  </si>
  <si>
    <t>Autonomy High Schools(National and Public)</t>
    <phoneticPr fontId="9" type="noConversion"/>
  </si>
  <si>
    <t>Public Libraries</t>
    <phoneticPr fontId="9" type="noConversion"/>
  </si>
  <si>
    <t xml:space="preserve"> </t>
    <phoneticPr fontId="9" type="noConversion"/>
  </si>
  <si>
    <t>theater</t>
    <phoneticPr fontId="8" type="noConversion"/>
  </si>
  <si>
    <t>Public</t>
    <phoneticPr fontId="8" type="noConversion"/>
  </si>
  <si>
    <t>Initiation</t>
    <phoneticPr fontId="8" type="noConversion"/>
  </si>
  <si>
    <t>Traditional</t>
    <phoneticPr fontId="8" type="noConversion"/>
  </si>
  <si>
    <t>Cultural</t>
    <phoneticPr fontId="8" type="noConversion"/>
  </si>
  <si>
    <t xml:space="preserve"> Movie</t>
    <phoneticPr fontId="8" type="noConversion"/>
  </si>
  <si>
    <t>영화상영관</t>
    <phoneticPr fontId="8" type="noConversion"/>
  </si>
  <si>
    <t>민간공연장</t>
    <phoneticPr fontId="8" type="noConversion"/>
  </si>
  <si>
    <t>공공 공연장</t>
    <phoneticPr fontId="8" type="noConversion"/>
  </si>
  <si>
    <t>기    타    시    설                                                                              
Other</t>
    <phoneticPr fontId="8" type="noConversion"/>
  </si>
  <si>
    <t>지역문화복지시설                                                
Local culture welfare facilities</t>
    <phoneticPr fontId="8" type="noConversion"/>
  </si>
  <si>
    <t>전       시       실
Exhibition facilities</t>
    <phoneticPr fontId="8" type="noConversion"/>
  </si>
  <si>
    <t>공    연    시    설
Perfomimg facilities</t>
    <phoneticPr fontId="8" type="noConversion"/>
  </si>
  <si>
    <t>연   별
시설별</t>
    <phoneticPr fontId="8" type="noConversion"/>
  </si>
  <si>
    <t>Cultural Facilities</t>
    <phoneticPr fontId="8" type="noConversion"/>
  </si>
  <si>
    <t>무도장 
Ball room</t>
    <phoneticPr fontId="4" type="noConversion"/>
  </si>
  <si>
    <t>썰매장 
Area for sledding</t>
    <phoneticPr fontId="4" type="noConversion"/>
  </si>
  <si>
    <t>당구장 
Billiard room</t>
    <phoneticPr fontId="4" type="noConversion"/>
  </si>
  <si>
    <t>체력단련장 
physical training center</t>
    <phoneticPr fontId="4" type="noConversion"/>
  </si>
  <si>
    <t>골프연습장 
Golf practice center</t>
    <phoneticPr fontId="9" type="noConversion"/>
  </si>
  <si>
    <t>체육도장 
Exercisehall</t>
    <phoneticPr fontId="9" type="noConversion"/>
  </si>
  <si>
    <t xml:space="preserve"> 수영장  
Swimming Pools</t>
    <phoneticPr fontId="9" type="noConversion"/>
  </si>
  <si>
    <t>종합체육시설 
Sports comple           
Gym</t>
    <phoneticPr fontId="4" type="noConversion"/>
  </si>
  <si>
    <t>Reported sports facilities</t>
    <phoneticPr fontId="4" type="noConversion"/>
  </si>
  <si>
    <t>승마장 
Equestrian field</t>
    <phoneticPr fontId="4" type="noConversion"/>
  </si>
  <si>
    <t>빙상장 
 Ive rink</t>
    <phoneticPr fontId="4" type="noConversion"/>
  </si>
  <si>
    <t>조정장        Regatta</t>
    <phoneticPr fontId="8" type="noConversion"/>
  </si>
  <si>
    <t>조정카누장
Canoe-ing center</t>
    <phoneticPr fontId="4" type="noConversion"/>
  </si>
  <si>
    <t>신고체육시설</t>
    <phoneticPr fontId="9" type="noConversion"/>
  </si>
  <si>
    <t>PUBLIC SPORTS FACILITIES(Cont'd)</t>
    <phoneticPr fontId="9" type="noConversion"/>
  </si>
  <si>
    <t>생활체육관   
 Sport for all</t>
    <phoneticPr fontId="4" type="noConversion"/>
  </si>
  <si>
    <t>골프연습장 
Golf practice fange</t>
    <phoneticPr fontId="4" type="noConversion"/>
  </si>
  <si>
    <t>승마장 
Euestrian field</t>
    <phoneticPr fontId="4" type="noConversion"/>
  </si>
  <si>
    <t xml:space="preserve">양궁장  Western-style archery field </t>
    <phoneticPr fontId="4" type="noConversion"/>
  </si>
  <si>
    <t>국궁장   
archery field</t>
    <phoneticPr fontId="4" type="noConversion"/>
  </si>
  <si>
    <t>체 육관                                        
Gym</t>
    <phoneticPr fontId="4" type="noConversion"/>
  </si>
  <si>
    <t>공      공      체      육      시      설</t>
    <phoneticPr fontId="4" type="noConversion"/>
  </si>
  <si>
    <t xml:space="preserve">Year </t>
    <phoneticPr fontId="8" type="noConversion"/>
  </si>
  <si>
    <t>씨름장 
Ssireum field</t>
    <phoneticPr fontId="8" type="noConversion"/>
  </si>
  <si>
    <t>야구장
 baseball field</t>
    <phoneticPr fontId="4" type="noConversion"/>
  </si>
  <si>
    <t>하키장   
hockey ground</t>
    <phoneticPr fontId="4" type="noConversion"/>
  </si>
  <si>
    <t>PUBLIC SPORTS FACILITIES</t>
    <phoneticPr fontId="9" type="noConversion"/>
  </si>
  <si>
    <t>Places</t>
    <phoneticPr fontId="8" type="noConversion"/>
  </si>
  <si>
    <t>면  적</t>
    <phoneticPr fontId="8" type="noConversion"/>
  </si>
  <si>
    <t>개  소</t>
    <phoneticPr fontId="8" type="noConversion"/>
  </si>
  <si>
    <t>Specialized facilities</t>
    <phoneticPr fontId="8" type="noConversion"/>
  </si>
  <si>
    <t>Youth hostel</t>
    <phoneticPr fontId="8" type="noConversion"/>
  </si>
  <si>
    <t>Camp</t>
    <phoneticPr fontId="8" type="noConversion"/>
  </si>
  <si>
    <t>Training center</t>
    <phoneticPr fontId="8" type="noConversion"/>
  </si>
  <si>
    <t>Cultural house</t>
    <phoneticPr fontId="8" type="noConversion"/>
  </si>
  <si>
    <t>Training institution</t>
    <phoneticPr fontId="8" type="noConversion"/>
  </si>
  <si>
    <t>특화시설</t>
    <phoneticPr fontId="8" type="noConversion"/>
  </si>
  <si>
    <t>수  련  원</t>
    <phoneticPr fontId="8" type="noConversion"/>
  </si>
  <si>
    <t>문화의 집</t>
    <phoneticPr fontId="8" type="noConversion"/>
  </si>
  <si>
    <t>Youth Facilities</t>
    <phoneticPr fontId="8" type="noConversion"/>
  </si>
  <si>
    <t xml:space="preserve">연별 </t>
    <phoneticPr fontId="8" type="noConversion"/>
  </si>
  <si>
    <t>2010.4.1</t>
  </si>
  <si>
    <t>2012.4.1</t>
  </si>
  <si>
    <t>2013.4.1</t>
    <phoneticPr fontId="8" type="noConversion"/>
  </si>
  <si>
    <t>Year</t>
    <phoneticPr fontId="8" type="noConversion"/>
  </si>
  <si>
    <t>Si,Gun</t>
    <phoneticPr fontId="8" type="noConversion"/>
  </si>
  <si>
    <t>합계
Total</t>
    <phoneticPr fontId="8" type="noConversion"/>
  </si>
  <si>
    <t>Private Institute and Reading Room</t>
    <phoneticPr fontId="8" type="noConversion"/>
  </si>
  <si>
    <t>자료 : 문화체육관광부『전국 등록ㆍ신고체육시설업 현황』</t>
    <phoneticPr fontId="4" type="noConversion"/>
  </si>
  <si>
    <t>Source : Ministry of Culture &amp; Tourism, Sports Division</t>
    <phoneticPr fontId="4" type="noConversion"/>
  </si>
  <si>
    <t xml:space="preserve">     2008년 이전 : 면적은 부지면적 임.</t>
    <phoneticPr fontId="4" type="noConversion"/>
  </si>
  <si>
    <t xml:space="preserve">     2009년 자료 : 면적은 건축연면적임 </t>
    <phoneticPr fontId="4" type="noConversion"/>
  </si>
  <si>
    <t>주 : 타기관(서울시, 교육청 등)에서 관리하는 시설 제외</t>
    <phoneticPr fontId="4" type="noConversion"/>
  </si>
  <si>
    <t>주 : 등록 기준임</t>
    <phoneticPr fontId="8" type="noConversion"/>
  </si>
  <si>
    <t>2014.4.1</t>
    <phoneticPr fontId="8" type="noConversion"/>
  </si>
  <si>
    <t>2012
yangju city library</t>
    <phoneticPr fontId="8" type="noConversion"/>
  </si>
  <si>
    <t>2013
yangju city library</t>
    <phoneticPr fontId="8" type="noConversion"/>
  </si>
  <si>
    <t>Temporary</t>
  </si>
  <si>
    <t>Male</t>
    <phoneticPr fontId="9" type="noConversion"/>
  </si>
  <si>
    <t>남</t>
    <phoneticPr fontId="9" type="noConversion"/>
  </si>
  <si>
    <t>schools</t>
  </si>
  <si>
    <t>학교수</t>
    <phoneticPr fontId="5" type="noConversion"/>
  </si>
  <si>
    <t>schools</t>
    <phoneticPr fontId="5" type="noConversion"/>
  </si>
  <si>
    <t>적 령 아 동 Children of schooling</t>
    <phoneticPr fontId="8" type="noConversion"/>
  </si>
  <si>
    <t>남 Male</t>
    <phoneticPr fontId="8" type="noConversion"/>
  </si>
  <si>
    <t>여 Female</t>
    <phoneticPr fontId="12" type="noConversion"/>
  </si>
  <si>
    <t>계 Total</t>
    <phoneticPr fontId="8" type="noConversion"/>
  </si>
  <si>
    <t>…</t>
    <phoneticPr fontId="8" type="noConversion"/>
  </si>
  <si>
    <t>소계</t>
    <phoneticPr fontId="8" type="noConversion"/>
  </si>
  <si>
    <t>Sub-total</t>
    <phoneticPr fontId="8" type="noConversion"/>
  </si>
  <si>
    <t>남</t>
    <phoneticPr fontId="9" type="noConversion"/>
  </si>
  <si>
    <t>여</t>
    <phoneticPr fontId="9" type="noConversion"/>
  </si>
  <si>
    <t>Female</t>
    <phoneticPr fontId="9" type="noConversion"/>
  </si>
  <si>
    <t>Male</t>
    <phoneticPr fontId="9" type="noConversion"/>
  </si>
  <si>
    <t>직원수 Clerical staffs</t>
    <phoneticPr fontId="8" type="noConversion"/>
  </si>
  <si>
    <t>자료실이용자수</t>
    <phoneticPr fontId="8" type="noConversion"/>
  </si>
  <si>
    <t xml:space="preserve">Reference </t>
    <phoneticPr fontId="8" type="noConversion"/>
  </si>
  <si>
    <t>library users</t>
    <phoneticPr fontId="8" type="noConversion"/>
  </si>
  <si>
    <t>…</t>
    <phoneticPr fontId="9" type="noConversion"/>
  </si>
  <si>
    <t>...</t>
    <phoneticPr fontId="9" type="noConversion"/>
  </si>
  <si>
    <t>cultural properties</t>
    <phoneticPr fontId="8" type="noConversion"/>
  </si>
  <si>
    <t>민속문화재</t>
    <phoneticPr fontId="8" type="noConversion"/>
  </si>
  <si>
    <t>Art Performing Organizations</t>
    <phoneticPr fontId="8" type="noConversion"/>
  </si>
  <si>
    <t>교향악단    Municipal symphony orchestra</t>
    <phoneticPr fontId="19" type="noConversion"/>
  </si>
  <si>
    <t xml:space="preserve"> 국악단      Korean classical orchestra</t>
    <phoneticPr fontId="19" type="noConversion"/>
  </si>
  <si>
    <t>무용단            Ballet troupes</t>
    <phoneticPr fontId="5" type="noConversion"/>
  </si>
  <si>
    <t>합창단          Choral groups</t>
    <phoneticPr fontId="5" type="noConversion"/>
  </si>
  <si>
    <t xml:space="preserve"> 소년·소녀 합창단    Boy and girl choral groups</t>
    <phoneticPr fontId="19" type="noConversion"/>
  </si>
  <si>
    <t>연   극   단   Drama groups</t>
    <phoneticPr fontId="19" type="noConversion"/>
  </si>
  <si>
    <t>관현악단    Orchestra music groups</t>
    <phoneticPr fontId="4" type="noConversion"/>
  </si>
  <si>
    <t>가무단      Singing and dancing groups</t>
    <phoneticPr fontId="4" type="noConversion"/>
  </si>
  <si>
    <t>연    별</t>
    <phoneticPr fontId="54" type="noConversion"/>
  </si>
  <si>
    <t>창단일</t>
  </si>
  <si>
    <t>Date of</t>
  </si>
  <si>
    <t>상   임</t>
  </si>
  <si>
    <t>비상임</t>
  </si>
  <si>
    <t>상  임</t>
  </si>
  <si>
    <t>organization</t>
  </si>
  <si>
    <t>Permanent</t>
  </si>
  <si>
    <t>단     원          Groups</t>
    <phoneticPr fontId="54" type="noConversion"/>
  </si>
  <si>
    <t>단     원          Groups</t>
    <phoneticPr fontId="19" type="noConversion"/>
  </si>
  <si>
    <t>단    원     Groups</t>
    <phoneticPr fontId="19" type="noConversion"/>
  </si>
  <si>
    <t>창단일</t>
    <phoneticPr fontId="4" type="noConversion"/>
  </si>
  <si>
    <t>단원      Groups</t>
    <phoneticPr fontId="4" type="noConversion"/>
  </si>
  <si>
    <t>Date of</t>
    <phoneticPr fontId="4" type="noConversion"/>
  </si>
  <si>
    <t>계</t>
    <phoneticPr fontId="4" type="noConversion"/>
  </si>
  <si>
    <t>비상임</t>
    <phoneticPr fontId="4" type="noConversion"/>
  </si>
  <si>
    <t>organization</t>
    <phoneticPr fontId="4" type="noConversion"/>
  </si>
  <si>
    <t>Total</t>
    <phoneticPr fontId="4" type="noConversion"/>
  </si>
  <si>
    <t>Temporary</t>
    <phoneticPr fontId="4" type="noConversion"/>
  </si>
  <si>
    <t>Year</t>
    <phoneticPr fontId="9" type="noConversion"/>
  </si>
  <si>
    <t>2010.01.25</t>
  </si>
  <si>
    <t>1990.06.27</t>
  </si>
  <si>
    <t>Art Performing Organizations(Cont'd)</t>
    <phoneticPr fontId="8" type="noConversion"/>
  </si>
  <si>
    <t>공연장 수</t>
    <phoneticPr fontId="8" type="noConversion"/>
  </si>
  <si>
    <t>공연장 수</t>
    <phoneticPr fontId="9" type="noConversion"/>
  </si>
  <si>
    <t>NO.of Public</t>
    <phoneticPr fontId="8" type="noConversion"/>
  </si>
  <si>
    <t>NO.of Private</t>
    <phoneticPr fontId="8" type="noConversion"/>
  </si>
  <si>
    <t>NO.of Public center</t>
    <phoneticPr fontId="8" type="noConversion"/>
  </si>
  <si>
    <t>종합복지회관</t>
    <phoneticPr fontId="9" type="noConversion"/>
  </si>
  <si>
    <t>Welfare center</t>
    <phoneticPr fontId="8" type="noConversion"/>
  </si>
  <si>
    <t>General</t>
    <phoneticPr fontId="8" type="noConversion"/>
  </si>
  <si>
    <t>요트장  
 Marina</t>
    <phoneticPr fontId="4" type="noConversion"/>
  </si>
  <si>
    <t>빙상장  
Ice rink</t>
    <phoneticPr fontId="4" type="noConversion"/>
  </si>
  <si>
    <t>요트장   
Marina</t>
    <phoneticPr fontId="4" type="noConversion"/>
  </si>
  <si>
    <t>간이 운동장
(동네체육시설)</t>
    <phoneticPr fontId="4" type="noConversion"/>
  </si>
  <si>
    <t>골프장 Golf course</t>
    <phoneticPr fontId="4" type="noConversion"/>
  </si>
  <si>
    <t>스키장 Ski ground</t>
    <phoneticPr fontId="4" type="noConversion"/>
  </si>
  <si>
    <t>자동차경주장 
Car racing track</t>
    <phoneticPr fontId="4" type="noConversion"/>
  </si>
  <si>
    <t>무도학원 
Ball room
Dancing 
School</t>
    <phoneticPr fontId="4" type="noConversion"/>
  </si>
  <si>
    <t>등록체육시설 
Registered sports facilities</t>
    <phoneticPr fontId="4" type="noConversion"/>
  </si>
  <si>
    <t>인터넷신문</t>
    <phoneticPr fontId="8" type="noConversion"/>
  </si>
  <si>
    <t>Internet</t>
    <phoneticPr fontId="8" type="noConversion"/>
  </si>
  <si>
    <t>…</t>
    <phoneticPr fontId="9" type="noConversion"/>
  </si>
  <si>
    <t>…</t>
    <phoneticPr fontId="8" type="noConversion"/>
  </si>
  <si>
    <t>2014.4.1</t>
  </si>
  <si>
    <t>2015.4.1</t>
  </si>
  <si>
    <t>2015.4.1</t>
    <phoneticPr fontId="8" type="noConversion"/>
  </si>
  <si>
    <t>...</t>
  </si>
  <si>
    <t>2014
yangju city library</t>
    <phoneticPr fontId="8" type="noConversion"/>
  </si>
  <si>
    <t>일반교실</t>
  </si>
  <si>
    <t>수준별교실</t>
  </si>
  <si>
    <t>Regular 
Classrooms</t>
    <phoneticPr fontId="9" type="noConversion"/>
  </si>
  <si>
    <t>classrooms</t>
    <phoneticPr fontId="8" type="noConversion"/>
  </si>
  <si>
    <t>Subject</t>
    <phoneticPr fontId="9" type="noConversion"/>
  </si>
  <si>
    <t>Level of</t>
    <phoneticPr fontId="9" type="noConversion"/>
  </si>
  <si>
    <t>2013.4.1</t>
  </si>
  <si>
    <t>서정대학</t>
    <phoneticPr fontId="9" type="noConversion"/>
  </si>
  <si>
    <t>여</t>
    <phoneticPr fontId="9" type="noConversion"/>
  </si>
  <si>
    <t>UNIVERSITIES</t>
    <phoneticPr fontId="8" type="noConversion"/>
  </si>
  <si>
    <t>15. 대학교</t>
    <phoneticPr fontId="9" type="noConversion"/>
  </si>
  <si>
    <t>학과</t>
  </si>
  <si>
    <t>No.of</t>
  </si>
  <si>
    <t>Depart-</t>
  </si>
  <si>
    <t>ments</t>
  </si>
  <si>
    <t>대학수</t>
    <phoneticPr fontId="9" type="noConversion"/>
  </si>
  <si>
    <t>학부수</t>
    <phoneticPr fontId="9" type="noConversion"/>
  </si>
  <si>
    <t>종합</t>
    <phoneticPr fontId="8" type="noConversion"/>
  </si>
  <si>
    <t>종합</t>
    <phoneticPr fontId="8" type="noConversion"/>
  </si>
  <si>
    <t>…</t>
    <phoneticPr fontId="8" type="noConversion"/>
  </si>
  <si>
    <t>Public sports facilities</t>
    <phoneticPr fontId="4" type="noConversion"/>
  </si>
  <si>
    <t>22. 체 육 시 설 (2-1)</t>
    <phoneticPr fontId="4" type="noConversion"/>
  </si>
  <si>
    <t>22. 체 육 시 설(2-2)</t>
    <phoneticPr fontId="4" type="noConversion"/>
  </si>
  <si>
    <t>전문대학 및 대학</t>
    <phoneticPr fontId="8" type="noConversion"/>
  </si>
  <si>
    <t>대학교</t>
    <phoneticPr fontId="8" type="noConversion"/>
  </si>
  <si>
    <t>Universities</t>
    <phoneticPr fontId="8" type="noConversion"/>
  </si>
  <si>
    <t>자료 : 경기통계연보</t>
    <phoneticPr fontId="8" type="noConversion"/>
  </si>
  <si>
    <t>Source : Statistical Yearbook of Gyeonggi</t>
  </si>
  <si>
    <t>Source : Statistical Yearbook of Gyeonggi</t>
    <phoneticPr fontId="8" type="noConversion"/>
  </si>
  <si>
    <t xml:space="preserve">  주 : 1) Children over the schooling age</t>
    <phoneticPr fontId="8" type="noConversion"/>
  </si>
  <si>
    <t>16. 적령아동 취학</t>
    <phoneticPr fontId="12" type="noConversion"/>
  </si>
  <si>
    <t>18. 공 공 도 서 관</t>
    <phoneticPr fontId="8" type="noConversion"/>
  </si>
  <si>
    <t>19. 문   화   재</t>
    <phoneticPr fontId="8" type="noConversion"/>
  </si>
  <si>
    <t>20. 예 술 단(2-1)</t>
    <phoneticPr fontId="8" type="noConversion"/>
  </si>
  <si>
    <t>20. 예 술 단(2-2)</t>
    <phoneticPr fontId="8" type="noConversion"/>
  </si>
  <si>
    <t>21. 문  화  공  간</t>
    <phoneticPr fontId="8" type="noConversion"/>
  </si>
  <si>
    <t>25. 출판, 인쇄 및 기록매체 복제업현황(산업세분류별)</t>
    <phoneticPr fontId="8" type="noConversion"/>
  </si>
  <si>
    <t>Mass Media</t>
  </si>
  <si>
    <t>24. 언 론 매 체</t>
    <phoneticPr fontId="9" type="noConversion"/>
  </si>
  <si>
    <t>23. 청소년 수련시설</t>
    <phoneticPr fontId="8" type="noConversion"/>
  </si>
  <si>
    <t>2016.4.1</t>
    <phoneticPr fontId="9" type="noConversion"/>
  </si>
  <si>
    <t>보통</t>
    <phoneticPr fontId="8" type="noConversion"/>
  </si>
  <si>
    <t>교실수</t>
    <phoneticPr fontId="9" type="noConversion"/>
  </si>
  <si>
    <t>No. of</t>
    <phoneticPr fontId="8" type="noConversion"/>
  </si>
  <si>
    <t>No. of</t>
    <phoneticPr fontId="9" type="noConversion"/>
  </si>
  <si>
    <t>No. of</t>
    <phoneticPr fontId="12" type="noConversion"/>
  </si>
  <si>
    <t>No. of</t>
    <phoneticPr fontId="12" type="noConversion"/>
  </si>
  <si>
    <t>Classrooms</t>
    <phoneticPr fontId="12" type="noConversion"/>
  </si>
  <si>
    <t>Classrooms</t>
    <phoneticPr fontId="12" type="noConversion"/>
  </si>
  <si>
    <t>Classrooms</t>
    <phoneticPr fontId="9" type="noConversion"/>
  </si>
  <si>
    <t xml:space="preserve">     3) 보통교실수는 2015년부터 일반교실/교과교실/특별교실/수준별교실을 합한 자료임. </t>
    <phoneticPr fontId="20" type="noConversion"/>
  </si>
  <si>
    <t>No. of</t>
    <phoneticPr fontId="5" type="noConversion"/>
  </si>
  <si>
    <t>No. of</t>
    <phoneticPr fontId="9" type="noConversion"/>
  </si>
  <si>
    <t>No. of schools</t>
    <phoneticPr fontId="8" type="noConversion"/>
  </si>
  <si>
    <t>No. of</t>
    <phoneticPr fontId="8" type="noConversion"/>
  </si>
  <si>
    <t>도서관방문자수</t>
    <phoneticPr fontId="8" type="noConversion"/>
  </si>
  <si>
    <t>Library</t>
    <phoneticPr fontId="9" type="noConversion"/>
  </si>
  <si>
    <t>visitors</t>
    <phoneticPr fontId="9" type="noConversion"/>
  </si>
  <si>
    <t>국가무형
문화재</t>
    <phoneticPr fontId="8" type="noConversion"/>
  </si>
  <si>
    <t>DMB</t>
    <phoneticPr fontId="9" type="noConversion"/>
  </si>
  <si>
    <t>종합유선</t>
    <phoneticPr fontId="9" type="noConversion"/>
  </si>
  <si>
    <t>중계유선</t>
    <phoneticPr fontId="8" type="noConversion"/>
  </si>
  <si>
    <t>Relay
broadcasting</t>
    <phoneticPr fontId="8" type="noConversion"/>
  </si>
  <si>
    <t>General
broadcasting</t>
    <phoneticPr fontId="8" type="noConversion"/>
  </si>
  <si>
    <t>2015.4.1</t>
    <phoneticPr fontId="9" type="noConversion"/>
  </si>
  <si>
    <t>자료 : 자치행정과 「사업체조사보고서」</t>
    <phoneticPr fontId="8" type="noConversion"/>
  </si>
  <si>
    <t>2016.4.1</t>
  </si>
  <si>
    <t>2015.5.1</t>
    <phoneticPr fontId="9" type="noConversion"/>
  </si>
  <si>
    <t>2016.4.1</t>
    <phoneticPr fontId="9" type="noConversion"/>
  </si>
  <si>
    <t>2015
yangju city library</t>
  </si>
  <si>
    <t>2017.4.1</t>
  </si>
  <si>
    <t>2018.4.1</t>
  </si>
  <si>
    <t>2018.4.1</t>
    <phoneticPr fontId="9" type="noConversion"/>
  </si>
  <si>
    <t>2018.4.1</t>
    <phoneticPr fontId="9" type="noConversion"/>
  </si>
  <si>
    <t>2018.4.1</t>
    <phoneticPr fontId="9" type="noConversion"/>
  </si>
  <si>
    <t>2018.4.1</t>
    <phoneticPr fontId="8" type="noConversion"/>
  </si>
  <si>
    <t>2018.4.1</t>
    <phoneticPr fontId="9" type="noConversion"/>
  </si>
  <si>
    <t>2018.4.1</t>
    <phoneticPr fontId="9" type="noConversion"/>
  </si>
  <si>
    <t>2018.4.1</t>
    <phoneticPr fontId="9" type="noConversion"/>
  </si>
  <si>
    <t>2018.4.1</t>
    <phoneticPr fontId="9" type="noConversion"/>
  </si>
  <si>
    <t>2018.4.1</t>
    <phoneticPr fontId="8" type="noConversion"/>
  </si>
  <si>
    <t>2018.4.1</t>
    <phoneticPr fontId="8" type="noConversion"/>
  </si>
  <si>
    <t>2016
yangju city library</t>
  </si>
  <si>
    <t>2017
yangju city library</t>
    <phoneticPr fontId="9" type="noConversion"/>
  </si>
  <si>
    <t>8</t>
  </si>
  <si>
    <t>Source : Report on the Census on Establishments(Autonomous Administration Division)</t>
    <phoneticPr fontId="8" type="noConversion"/>
  </si>
  <si>
    <t>양주시광적도서관</t>
  </si>
  <si>
    <t>-</t>
    <phoneticPr fontId="8" type="noConversion"/>
  </si>
  <si>
    <t>17</t>
    <phoneticPr fontId="8" type="noConversion"/>
  </si>
  <si>
    <t>2010.01.25</t>
    <phoneticPr fontId="9" type="noConversion"/>
  </si>
  <si>
    <t>2010.01.25</t>
    <phoneticPr fontId="9" type="noConversion"/>
  </si>
  <si>
    <t>-</t>
    <phoneticPr fontId="9" type="noConversion"/>
  </si>
  <si>
    <t>-</t>
    <phoneticPr fontId="9" type="noConversion"/>
  </si>
  <si>
    <t>-</t>
    <phoneticPr fontId="9" type="noConversion"/>
  </si>
  <si>
    <t>1990.06.27</t>
    <phoneticPr fontId="9" type="noConversion"/>
  </si>
  <si>
    <t>-</t>
    <phoneticPr fontId="9" type="noConversion"/>
  </si>
  <si>
    <t>-</t>
    <phoneticPr fontId="9" type="noConversion"/>
  </si>
  <si>
    <t>-</t>
    <phoneticPr fontId="9" type="noConversion"/>
  </si>
  <si>
    <t>10. 특성화 고등학교(국·공립)</t>
    <phoneticPr fontId="5" type="noConversion"/>
  </si>
  <si>
    <t>2019.4.1</t>
    <phoneticPr fontId="9" type="noConversion"/>
  </si>
  <si>
    <t>-</t>
    <phoneticPr fontId="9" type="noConversion"/>
  </si>
  <si>
    <t>2017.4.1</t>
    <phoneticPr fontId="9" type="noConversion"/>
  </si>
  <si>
    <t>2018.4.1</t>
    <phoneticPr fontId="9" type="noConversion"/>
  </si>
  <si>
    <t>-</t>
    <phoneticPr fontId="9" type="noConversion"/>
  </si>
  <si>
    <t>Seojeong</t>
    <phoneticPr fontId="12" type="noConversion"/>
  </si>
  <si>
    <t>2019.4.1</t>
    <phoneticPr fontId="12" type="noConversion"/>
  </si>
  <si>
    <t>2019.4.1</t>
    <phoneticPr fontId="9" type="noConversion"/>
  </si>
  <si>
    <t>kyungdong</t>
    <phoneticPr fontId="9" type="noConversion"/>
  </si>
  <si>
    <t>Yewon Arts</t>
    <phoneticPr fontId="9" type="noConversion"/>
  </si>
  <si>
    <t>2019.4.1</t>
    <phoneticPr fontId="9" type="noConversion"/>
  </si>
  <si>
    <t>2018.4.1</t>
    <phoneticPr fontId="9" type="noConversion"/>
  </si>
  <si>
    <r>
      <t>학교수</t>
    </r>
    <r>
      <rPr>
        <vertAlign val="superscript"/>
        <sz val="10"/>
        <rFont val="맑은 고딕"/>
        <family val="3"/>
        <charset val="129"/>
        <scheme val="minor"/>
      </rPr>
      <t>1)</t>
    </r>
    <phoneticPr fontId="8" type="noConversion"/>
  </si>
  <si>
    <t>-</t>
    <phoneticPr fontId="9" type="noConversion"/>
  </si>
  <si>
    <t>자료 : 경기통계연보</t>
    <phoneticPr fontId="9" type="noConversion"/>
  </si>
  <si>
    <t>주 : 1) ( )숫자는 분교 수치이며 합계에는 미포함.</t>
    <phoneticPr fontId="9" type="noConversion"/>
  </si>
  <si>
    <r>
      <t>교  원  수</t>
    </r>
    <r>
      <rPr>
        <vertAlign val="superscript"/>
        <sz val="10"/>
        <rFont val="맑은 고딕"/>
        <family val="3"/>
        <charset val="129"/>
        <scheme val="minor"/>
      </rPr>
      <t>1)</t>
    </r>
    <phoneticPr fontId="9" type="noConversion"/>
  </si>
  <si>
    <r>
      <t>사무직원수</t>
    </r>
    <r>
      <rPr>
        <vertAlign val="superscript"/>
        <sz val="10"/>
        <rFont val="맑은 고딕"/>
        <family val="3"/>
        <charset val="129"/>
        <scheme val="minor"/>
      </rPr>
      <t>2)</t>
    </r>
    <phoneticPr fontId="9" type="noConversion"/>
  </si>
  <si>
    <r>
      <t>교실수</t>
    </r>
    <r>
      <rPr>
        <vertAlign val="superscript"/>
        <sz val="10"/>
        <rFont val="맑은 고딕"/>
        <family val="3"/>
        <charset val="129"/>
        <scheme val="minor"/>
      </rPr>
      <t>3)</t>
    </r>
    <phoneticPr fontId="9" type="noConversion"/>
  </si>
  <si>
    <t xml:space="preserve">학교수 </t>
  </si>
  <si>
    <t>단위 : 개, 명, 천㎡</t>
    <phoneticPr fontId="19" type="noConversion"/>
  </si>
  <si>
    <t>Unit : number, person, 1,000㎡</t>
    <phoneticPr fontId="19" type="noConversion"/>
  </si>
  <si>
    <t xml:space="preserve">졸업자 현황  </t>
    <phoneticPr fontId="5" type="noConversion"/>
  </si>
  <si>
    <t>연    별</t>
    <phoneticPr fontId="6" type="noConversion"/>
  </si>
  <si>
    <t>학 생 수</t>
    <phoneticPr fontId="5" type="noConversion"/>
  </si>
  <si>
    <t>단위 : 개, 명, 천㎡</t>
    <phoneticPr fontId="8" type="noConversion"/>
  </si>
  <si>
    <t>Unit : number, person, 1,000㎡</t>
    <phoneticPr fontId="8" type="noConversion"/>
  </si>
  <si>
    <t>주 : 2018년 부터 면적단위 변경(㎡-&gt;천㎡)</t>
    <phoneticPr fontId="9" type="noConversion"/>
  </si>
  <si>
    <t>Unit : number, person, 1,000㎡</t>
    <phoneticPr fontId="8" type="noConversion"/>
  </si>
  <si>
    <t xml:space="preserve">단위 : 개, 명, 천㎡ </t>
    <phoneticPr fontId="8" type="noConversion"/>
  </si>
  <si>
    <t>단위 : 개, 명, 천㎡</t>
    <phoneticPr fontId="8" type="noConversion"/>
  </si>
  <si>
    <t>Unit : number, person, 1,000㎡</t>
    <phoneticPr fontId="19" type="noConversion"/>
  </si>
  <si>
    <t>학 생 수</t>
    <phoneticPr fontId="5" type="noConversion"/>
  </si>
  <si>
    <t xml:space="preserve">졸업자 현황  </t>
    <phoneticPr fontId="5" type="noConversion"/>
  </si>
  <si>
    <t>연    별</t>
    <phoneticPr fontId="6" type="noConversion"/>
  </si>
  <si>
    <t>단위 : 개, 명, 천㎡</t>
    <phoneticPr fontId="19" type="noConversion"/>
  </si>
  <si>
    <t>Unit : number, person, 1,000㎡</t>
    <phoneticPr fontId="19" type="noConversion"/>
  </si>
  <si>
    <t xml:space="preserve">     3) 보통교실수는 2015년부터 일반교실/교과교실/특별교실/수준별교실을 합한 자료임.  </t>
    <phoneticPr fontId="20" type="noConversion"/>
  </si>
  <si>
    <t xml:space="preserve">    4) 2018년 부터 면적단위 변경(㎡-&gt;천㎡)</t>
    <phoneticPr fontId="9" type="noConversion"/>
  </si>
  <si>
    <t>단위 : 개, 명, 천㎡</t>
    <phoneticPr fontId="19" type="noConversion"/>
  </si>
  <si>
    <t>Unit : number, person, 1,000㎡</t>
    <phoneticPr fontId="19" type="noConversion"/>
  </si>
  <si>
    <t>단위 : 개, 명, 천㎡</t>
    <phoneticPr fontId="19" type="noConversion"/>
  </si>
  <si>
    <t>Unit : number, person, 1,000㎡</t>
    <phoneticPr fontId="19" type="noConversion"/>
  </si>
  <si>
    <t>학 생 수</t>
    <phoneticPr fontId="5" type="noConversion"/>
  </si>
  <si>
    <t xml:space="preserve">졸업자 현황  </t>
    <phoneticPr fontId="5" type="noConversion"/>
  </si>
  <si>
    <t>연    별</t>
    <phoneticPr fontId="6" type="noConversion"/>
  </si>
  <si>
    <t>주 간</t>
  </si>
  <si>
    <t>단위 : 개, 명, 천㎡</t>
    <phoneticPr fontId="19" type="noConversion"/>
  </si>
  <si>
    <t>Unit : number, person, 1,000㎡</t>
    <phoneticPr fontId="19" type="noConversion"/>
  </si>
  <si>
    <t>학교수 No. of  schools</t>
    <phoneticPr fontId="5" type="noConversion"/>
  </si>
  <si>
    <t>학 생 수</t>
    <phoneticPr fontId="5" type="noConversion"/>
  </si>
  <si>
    <t xml:space="preserve">졸업자 현황  </t>
    <phoneticPr fontId="5" type="noConversion"/>
  </si>
  <si>
    <t>연    별</t>
    <phoneticPr fontId="6" type="noConversion"/>
  </si>
  <si>
    <r>
      <t>Unit : number, person, 1000m</t>
    </r>
    <r>
      <rPr>
        <vertAlign val="superscript"/>
        <sz val="10"/>
        <rFont val="맑은 고딕"/>
        <family val="3"/>
        <charset val="129"/>
        <scheme val="minor"/>
      </rPr>
      <t>2</t>
    </r>
    <phoneticPr fontId="8" type="noConversion"/>
  </si>
  <si>
    <r>
      <t>Unit : number, person, 1000m</t>
    </r>
    <r>
      <rPr>
        <vertAlign val="superscript"/>
        <sz val="10"/>
        <rFont val="맑은 고딕"/>
        <family val="3"/>
        <charset val="129"/>
        <scheme val="minor"/>
      </rPr>
      <t>2</t>
    </r>
    <phoneticPr fontId="8" type="noConversion"/>
  </si>
  <si>
    <t>경동대학교 제4캠퍼스</t>
    <phoneticPr fontId="9" type="noConversion"/>
  </si>
  <si>
    <t>예원예술대학교 제2캠퍼스</t>
    <phoneticPr fontId="9" type="noConversion"/>
  </si>
  <si>
    <r>
      <t>유예 및 과령아</t>
    </r>
    <r>
      <rPr>
        <vertAlign val="superscript"/>
        <sz val="11"/>
        <rFont val="맑은 고딕"/>
        <family val="3"/>
        <charset val="129"/>
        <scheme val="minor"/>
      </rPr>
      <t>1)</t>
    </r>
    <phoneticPr fontId="12" type="noConversion"/>
  </si>
  <si>
    <r>
      <t>조기입학신청자</t>
    </r>
    <r>
      <rPr>
        <vertAlign val="superscript"/>
        <sz val="11"/>
        <rFont val="맑은 고딕"/>
        <family val="3"/>
        <charset val="129"/>
        <scheme val="minor"/>
      </rPr>
      <t xml:space="preserve"> 2)</t>
    </r>
    <phoneticPr fontId="12" type="noConversion"/>
  </si>
  <si>
    <r>
      <t>조기입학자</t>
    </r>
    <r>
      <rPr>
        <vertAlign val="superscript"/>
        <sz val="11"/>
        <rFont val="맑은 고딕"/>
        <family val="3"/>
        <charset val="129"/>
        <scheme val="minor"/>
      </rPr>
      <t xml:space="preserve"> 2)</t>
    </r>
    <phoneticPr fontId="12" type="noConversion"/>
  </si>
  <si>
    <t>2018
yangju city library</t>
    <phoneticPr fontId="9" type="noConversion"/>
  </si>
  <si>
    <t>자료 : 경기통계연보</t>
    <phoneticPr fontId="9" type="noConversion"/>
  </si>
  <si>
    <t>Source : Statistical Yearbook of Gyeonggi</t>
    <phoneticPr fontId="8" type="noConversion"/>
  </si>
  <si>
    <t>Year</t>
    <phoneticPr fontId="9" type="noConversion"/>
  </si>
  <si>
    <t>단위 : 개소, ㎡</t>
    <phoneticPr fontId="18" type="noConversion"/>
  </si>
  <si>
    <t>Unit : number, ㎡</t>
    <phoneticPr fontId="18" type="noConversion"/>
  </si>
  <si>
    <t>연    별</t>
    <phoneticPr fontId="17" type="noConversion"/>
  </si>
  <si>
    <t>축구장
Football field</t>
    <phoneticPr fontId="4" type="noConversion"/>
  </si>
  <si>
    <t xml:space="preserve"> 테니스장
 tennis court</t>
    <phoneticPr fontId="8" type="noConversion"/>
  </si>
  <si>
    <t>카누장
 Canoe-ing center</t>
    <phoneticPr fontId="8" type="noConversion"/>
  </si>
  <si>
    <t>구기 체육관          
 Ball game</t>
    <phoneticPr fontId="4" type="noConversion"/>
  </si>
  <si>
    <t>투기 체육관        match</t>
    <phoneticPr fontId="4" type="noConversion"/>
  </si>
  <si>
    <t xml:space="preserve">Year
</t>
    <phoneticPr fontId="8" type="noConversion"/>
  </si>
  <si>
    <t>11. 특성화 고등학교(사립)</t>
    <phoneticPr fontId="5" type="noConversion"/>
  </si>
  <si>
    <t>8. 특수목적 고등학교(국공립)</t>
    <phoneticPr fontId="5" type="noConversion"/>
  </si>
  <si>
    <t>Special High Schools (National and Public)</t>
    <phoneticPr fontId="9" type="noConversion"/>
  </si>
  <si>
    <t xml:space="preserve">입학자현황   </t>
    <phoneticPr fontId="4" type="noConversion"/>
  </si>
  <si>
    <t>교지면적</t>
    <phoneticPr fontId="3" type="noConversion"/>
  </si>
  <si>
    <t>건물면적</t>
    <phoneticPr fontId="3" type="noConversion"/>
  </si>
  <si>
    <t>Clerical staffs</t>
    <phoneticPr fontId="5" type="noConversion"/>
  </si>
  <si>
    <t>Year</t>
    <phoneticPr fontId="12" type="noConversion"/>
  </si>
  <si>
    <t>No. of</t>
    <phoneticPr fontId="5" type="noConversion"/>
  </si>
  <si>
    <t>졸업자</t>
    <phoneticPr fontId="20" type="noConversion"/>
  </si>
  <si>
    <t>진학자</t>
    <phoneticPr fontId="20" type="noConversion"/>
  </si>
  <si>
    <t>No. of</t>
    <phoneticPr fontId="12" type="noConversion"/>
  </si>
  <si>
    <t>schools</t>
    <phoneticPr fontId="5" type="noConversion"/>
  </si>
  <si>
    <t>classrooms</t>
    <phoneticPr fontId="5" type="noConversion"/>
  </si>
  <si>
    <t>Entrants to
higher school</t>
    <phoneticPr fontId="5" type="noConversion"/>
  </si>
  <si>
    <t>Admission
quota</t>
    <phoneticPr fontId="4" type="noConversion"/>
  </si>
  <si>
    <t>land area</t>
    <phoneticPr fontId="4" type="noConversion"/>
  </si>
  <si>
    <t>area</t>
    <phoneticPr fontId="4" type="noConversion"/>
  </si>
  <si>
    <t>Classrooms</t>
    <phoneticPr fontId="12" type="noConversion"/>
  </si>
  <si>
    <t>2018.4.1</t>
    <phoneticPr fontId="9" type="noConversion"/>
  </si>
  <si>
    <t>-</t>
    <phoneticPr fontId="9" type="noConversion"/>
  </si>
  <si>
    <t>-</t>
    <phoneticPr fontId="9" type="noConversion"/>
  </si>
  <si>
    <t>-</t>
    <phoneticPr fontId="9" type="noConversion"/>
  </si>
  <si>
    <t>자료 : 경기통계연보</t>
    <phoneticPr fontId="8" type="noConversion"/>
  </si>
  <si>
    <t>Source : Statistical Yearbook of Gyeonggi</t>
    <phoneticPr fontId="8" type="noConversion"/>
  </si>
  <si>
    <t>주 : 2011년 고교유형개편(일반계·전문계고 폐지,  일반·특성화·특수목적·자율고 신설)</t>
    <phoneticPr fontId="20" type="noConversion"/>
  </si>
  <si>
    <t xml:space="preserve">     3) 보통교실수는 2015년부터 일반교실/교과교실/특별교실/수준별교실을 합한 자료임.  </t>
    <phoneticPr fontId="20" type="noConversion"/>
  </si>
  <si>
    <t>9. 특수목적 고등학교(사립)</t>
    <phoneticPr fontId="5" type="noConversion"/>
  </si>
  <si>
    <t>Special High Schools(Private)</t>
    <phoneticPr fontId="9" type="noConversion"/>
  </si>
  <si>
    <t xml:space="preserve">Year </t>
    <phoneticPr fontId="12" type="noConversion"/>
  </si>
  <si>
    <t>Admission
quota</t>
    <phoneticPr fontId="4" type="noConversion"/>
  </si>
  <si>
    <t>Classrooms</t>
    <phoneticPr fontId="12" type="noConversion"/>
  </si>
  <si>
    <t>-</t>
    <phoneticPr fontId="9" type="noConversion"/>
  </si>
  <si>
    <t xml:space="preserve">     1) 휴직교원수 포함, 시간강사 제외.   2) 학교회계직은 사무직원수에서 제외</t>
    <phoneticPr fontId="20" type="noConversion"/>
  </si>
  <si>
    <t xml:space="preserve">졸업자 현황  </t>
    <phoneticPr fontId="5" type="noConversion"/>
  </si>
  <si>
    <t>단위 : 개, 명, 천㎡</t>
    <phoneticPr fontId="19" type="noConversion"/>
  </si>
  <si>
    <t>Unit : number, person, 1,000㎡</t>
    <phoneticPr fontId="19" type="noConversion"/>
  </si>
  <si>
    <t xml:space="preserve">졸업자 현황  </t>
    <phoneticPr fontId="5" type="noConversion"/>
  </si>
  <si>
    <t>연    별</t>
    <phoneticPr fontId="6" type="noConversion"/>
  </si>
  <si>
    <t xml:space="preserve">    4) 2018년 부터 면적단위 변경(㎡-&gt;천㎡)</t>
    <phoneticPr fontId="9" type="noConversion"/>
  </si>
  <si>
    <t>New Entrants</t>
    <phoneticPr fontId="19" type="noConversion"/>
  </si>
  <si>
    <t>2019.4.1</t>
  </si>
  <si>
    <t>2020.4.1</t>
    <phoneticPr fontId="9" type="noConversion"/>
  </si>
  <si>
    <t>입학자</t>
    <phoneticPr fontId="19" type="noConversion"/>
  </si>
  <si>
    <t>.</t>
    <phoneticPr fontId="8" type="noConversion"/>
  </si>
  <si>
    <t>-</t>
    <phoneticPr fontId="9" type="noConversion"/>
  </si>
  <si>
    <t>2020.4.1</t>
    <phoneticPr fontId="9" type="noConversion"/>
  </si>
  <si>
    <t>2019
yangju city library</t>
    <phoneticPr fontId="9" type="noConversion"/>
  </si>
  <si>
    <t>양주시꿈나무도서관</t>
  </si>
  <si>
    <t>양주시남면도서관</t>
  </si>
  <si>
    <t>양주시덕계도서관</t>
  </si>
  <si>
    <t>양주시희망도서관</t>
  </si>
  <si>
    <t>양주시덕정도서관</t>
  </si>
  <si>
    <t>양주시고읍도서관</t>
  </si>
  <si>
    <t>양주시옥정호수도서관</t>
  </si>
  <si>
    <t>Yangju city Okjeong Lake Library</t>
  </si>
  <si>
    <t xml:space="preserve"> Yangju City Kkumnamu Library</t>
  </si>
  <si>
    <t xml:space="preserve"> Yangju City Nammyeon Library</t>
  </si>
  <si>
    <t xml:space="preserve"> Yangju City Deokgye Library</t>
  </si>
  <si>
    <t xml:space="preserve"> Yangju City Gwangjeok Library</t>
  </si>
  <si>
    <t xml:space="preserve"> Yangju City Himang Library</t>
    <phoneticPr fontId="9" type="noConversion"/>
  </si>
  <si>
    <t xml:space="preserve"> Yangju City Dukjung Library</t>
    <phoneticPr fontId="9" type="noConversion"/>
  </si>
  <si>
    <t>Yangju city goeup library</t>
    <phoneticPr fontId="9" type="noConversion"/>
  </si>
  <si>
    <t>17</t>
    <phoneticPr fontId="8" type="noConversion"/>
  </si>
  <si>
    <t>2020.4.1</t>
    <phoneticPr fontId="9" type="noConversion"/>
  </si>
  <si>
    <t>-</t>
    <phoneticPr fontId="9" type="noConversion"/>
  </si>
  <si>
    <t>2020.4.1</t>
  </si>
  <si>
    <t>2021.4.1</t>
    <phoneticPr fontId="9" type="noConversion"/>
  </si>
  <si>
    <t>2021.4.1</t>
    <phoneticPr fontId="8" type="noConversion"/>
  </si>
  <si>
    <t xml:space="preserve">     7) 2020년 졸업후 상황 내 '진학자' 항목 삭제</t>
    <phoneticPr fontId="19" type="noConversion"/>
  </si>
  <si>
    <t xml:space="preserve">     5) 교지면적은 교사대지와 체육장의 합계, 6) 건물은 보통 및 특별교실, 관리실, 기타의 합계   </t>
    <phoneticPr fontId="19" type="noConversion"/>
  </si>
  <si>
    <t>-</t>
    <phoneticPr fontId="9" type="noConversion"/>
  </si>
  <si>
    <t>2021.4.1</t>
    <phoneticPr fontId="9" type="noConversion"/>
  </si>
  <si>
    <t>2020
yangju city library</t>
    <phoneticPr fontId="9" type="noConversion"/>
  </si>
  <si>
    <t>-</t>
    <phoneticPr fontId="8" type="noConversion"/>
  </si>
  <si>
    <t>20</t>
    <phoneticPr fontId="8" type="noConversion"/>
  </si>
  <si>
    <t>2010.01.25.</t>
  </si>
  <si>
    <t>-</t>
    <phoneticPr fontId="19" type="noConversion"/>
  </si>
  <si>
    <t>1990.06.27.</t>
  </si>
  <si>
    <t>가상체험체육시설 Virtual Experience Gymnastics</t>
    <phoneticPr fontId="9" type="noConversion"/>
  </si>
  <si>
    <t>-</t>
    <phoneticPr fontId="9" type="noConversion"/>
  </si>
  <si>
    <t>Unit : number, 1000㎡</t>
    <phoneticPr fontId="8" type="noConversion"/>
  </si>
  <si>
    <t>단위 : 개소, 천 ㎡</t>
    <phoneticPr fontId="9" type="noConversion"/>
  </si>
  <si>
    <t>17. 사설학원</t>
    <phoneticPr fontId="8" type="noConversion"/>
  </si>
  <si>
    <t>사무직원수                   
Clerical staffs</t>
    <phoneticPr fontId="8" type="noConversion"/>
  </si>
  <si>
    <t>보통
교실수</t>
    <phoneticPr fontId="8" type="noConversion"/>
  </si>
  <si>
    <t>NO. of Class
rooms</t>
    <phoneticPr fontId="8" type="noConversion"/>
  </si>
  <si>
    <t>land 
area</t>
    <phoneticPr fontId="8" type="noConversion"/>
  </si>
  <si>
    <t>14. 전문대학</t>
    <phoneticPr fontId="9" type="noConversion"/>
  </si>
  <si>
    <t>Junior College</t>
    <phoneticPr fontId="9" type="noConversion"/>
  </si>
  <si>
    <t>교육기본</t>
    <phoneticPr fontId="19" type="noConversion"/>
  </si>
  <si>
    <t>Area of</t>
    <phoneticPr fontId="19" type="noConversion"/>
  </si>
  <si>
    <t>basic educational facilities</t>
    <phoneticPr fontId="5" type="noConversion"/>
  </si>
  <si>
    <t>-</t>
    <phoneticPr fontId="8" type="noConversion"/>
  </si>
  <si>
    <t>교수학습공간
Class
rooms</t>
    <phoneticPr fontId="8" type="noConversion"/>
  </si>
  <si>
    <t>일시수용
능력인원 
T.O</t>
    <phoneticPr fontId="8" type="noConversion"/>
  </si>
  <si>
    <t>…</t>
    <phoneticPr fontId="8" type="noConversion"/>
  </si>
  <si>
    <t>명승</t>
    <phoneticPr fontId="19" type="noConversion"/>
  </si>
  <si>
    <t>Scenic</t>
    <phoneticPr fontId="8" type="noConversion"/>
  </si>
  <si>
    <t xml:space="preserve"> site</t>
    <phoneticPr fontId="19" type="noConversion"/>
  </si>
  <si>
    <t>National Folklore</t>
    <phoneticPr fontId="8" type="noConversion"/>
  </si>
  <si>
    <t>cultural heritage</t>
    <phoneticPr fontId="8" type="noConversion"/>
  </si>
  <si>
    <t>국가
민속문화재</t>
    <phoneticPr fontId="8" type="noConversion"/>
  </si>
  <si>
    <t>유형문화재</t>
    <phoneticPr fontId="8" type="noConversion"/>
  </si>
  <si>
    <t xml:space="preserve">등록문화재 Registered cultural heritage </t>
    <phoneticPr fontId="8" type="noConversion"/>
  </si>
  <si>
    <t>국가등록문화재</t>
    <phoneticPr fontId="8" type="noConversion"/>
  </si>
  <si>
    <t>시도등록문화재</t>
    <phoneticPr fontId="8" type="noConversion"/>
  </si>
  <si>
    <t xml:space="preserve"> cultural heritage</t>
    <phoneticPr fontId="8" type="noConversion"/>
  </si>
  <si>
    <t>CityㆍProvince-</t>
    <phoneticPr fontId="8" type="noConversion"/>
  </si>
  <si>
    <t>지상파방송</t>
  </si>
  <si>
    <t>케이블TV</t>
  </si>
  <si>
    <t>Terrestrial TV</t>
  </si>
  <si>
    <t>Cable TV</t>
  </si>
  <si>
    <t>2021.4.1</t>
    <phoneticPr fontId="9" type="noConversion"/>
  </si>
  <si>
    <t>-</t>
    <phoneticPr fontId="9" type="noConversion"/>
  </si>
  <si>
    <t>시설면적</t>
    <phoneticPr fontId="19" type="noConversion"/>
  </si>
  <si>
    <t>졸업원아수               
children graduated</t>
    <phoneticPr fontId="8" type="noConversion"/>
  </si>
  <si>
    <r>
      <t>신입원아수</t>
    </r>
    <r>
      <rPr>
        <vertAlign val="superscript"/>
        <sz val="9"/>
        <color theme="1"/>
        <rFont val="맑은 고딕"/>
        <family val="3"/>
        <charset val="129"/>
      </rPr>
      <t xml:space="preserve">5)
</t>
    </r>
    <r>
      <rPr>
        <vertAlign val="superscript"/>
        <sz val="11"/>
        <color theme="1"/>
        <rFont val="맑은 고딕"/>
        <family val="3"/>
        <charset val="129"/>
      </rPr>
      <t>New Entrants</t>
    </r>
    <phoneticPr fontId="19" type="noConversion"/>
  </si>
  <si>
    <t xml:space="preserve">     5) 교지면적은 교사대지와 체육장의 합계, 6) 건물은 보통 및 특별교실, 관리실, 기타의 합계   </t>
    <phoneticPr fontId="19" type="noConversion"/>
  </si>
  <si>
    <t xml:space="preserve">     7) 2020년 졸업후 상황 내 '진학자' 항목 삭제</t>
    <phoneticPr fontId="19" type="noConversion"/>
  </si>
  <si>
    <t>12. 자율고등학교(국공립)</t>
    <phoneticPr fontId="5" type="noConversion"/>
  </si>
  <si>
    <t>지정문화재 Designated Cultural Heritage</t>
    <phoneticPr fontId="8" type="noConversion"/>
  </si>
  <si>
    <t>국가지정문화제  National  cultural  properties</t>
    <phoneticPr fontId="8" type="noConversion"/>
  </si>
  <si>
    <t>시도지정문화재  City/Province designated Heritage</t>
    <phoneticPr fontId="8" type="noConversion"/>
  </si>
  <si>
    <t>Registered cultural heritage</t>
    <phoneticPr fontId="8" type="noConversion"/>
  </si>
  <si>
    <t xml:space="preserve"> State-Registered </t>
    <phoneticPr fontId="8" type="noConversion"/>
  </si>
  <si>
    <t>tural properties</t>
    <phoneticPr fontId="8" type="noConversion"/>
  </si>
  <si>
    <t>싸이클 경기장        Cycle field</t>
    <phoneticPr fontId="8" type="noConversion"/>
  </si>
  <si>
    <t>게이트볼장 Gateball court</t>
    <phoneticPr fontId="9" type="noConversion"/>
  </si>
  <si>
    <t>…</t>
    <phoneticPr fontId="9" type="noConversion"/>
  </si>
  <si>
    <t>수영장  
Swimming pools</t>
    <phoneticPr fontId="4" type="noConversion"/>
  </si>
  <si>
    <t xml:space="preserve">롤러스케이트장 Roller-skating rink </t>
    <phoneticPr fontId="9" type="noConversion"/>
  </si>
  <si>
    <t>사격장Shhtiong Range</t>
    <phoneticPr fontId="9" type="noConversion"/>
  </si>
  <si>
    <t xml:space="preserve">기타체육시설 Etc sports facility </t>
    <phoneticPr fontId="9" type="noConversion"/>
  </si>
  <si>
    <t>육상경기장  
Stadium</t>
    <phoneticPr fontId="8" type="noConversion"/>
  </si>
  <si>
    <t>-</t>
    <phoneticPr fontId="9" type="noConversion"/>
  </si>
  <si>
    <t>-</t>
    <phoneticPr fontId="9" type="noConversion"/>
  </si>
  <si>
    <t>2022.4.1.</t>
    <phoneticPr fontId="9" type="noConversion"/>
  </si>
  <si>
    <t>교과교실</t>
    <phoneticPr fontId="9" type="noConversion"/>
  </si>
  <si>
    <t>특별교실</t>
    <phoneticPr fontId="19" type="noConversion"/>
  </si>
  <si>
    <t>Special subject</t>
    <phoneticPr fontId="19" type="noConversion"/>
  </si>
  <si>
    <t>classrooms</t>
    <phoneticPr fontId="19" type="noConversion"/>
  </si>
  <si>
    <t>주 : 1) 정규교원 및 기간제 교원, 휴직 교원 포함(퇴직 교원 및 강사 제외)     2) 학교회계직은 사무직원수에서 제외</t>
    <phoneticPr fontId="19" type="noConversion"/>
  </si>
  <si>
    <t xml:space="preserve">     3) 2017년 추가     4) 2021년 하위항목 변경 : 정규, 가대용 → 일반교실, 교과교실, 특별교실, 수준별교실</t>
    <phoneticPr fontId="19" type="noConversion"/>
  </si>
  <si>
    <t xml:space="preserve">     5) 2020년 '재취원아수' 항목 삭제</t>
    <phoneticPr fontId="19" type="noConversion"/>
  </si>
  <si>
    <t>직원수</t>
    <phoneticPr fontId="8" type="noConversion"/>
  </si>
  <si>
    <t>2022.4.1.</t>
    <phoneticPr fontId="8" type="noConversion"/>
  </si>
  <si>
    <t>졸업자수</t>
    <phoneticPr fontId="8" type="noConversion"/>
  </si>
  <si>
    <t>Graduates</t>
    <phoneticPr fontId="8" type="noConversion"/>
  </si>
  <si>
    <t>주 : 1) 2021년 단위 변경(천㎡→㎡), '입학자수' 내 '남,녀' 항목 추가, '졸업후상황' → '졸업자수' 변경 및  하위항목 '진학자' 삭제, '남,녀' 항목 추가</t>
    <phoneticPr fontId="19" type="noConversion"/>
  </si>
  <si>
    <t xml:space="preserve">     2) 정규교원 및 기간제 교원, 휴직 교원 포함(퇴직 교원 및 강사 제외)     3) 학교회계직은 사무직원수에서 제외     4) 교지면적은 교사대지와 체육장의 합계</t>
    <phoneticPr fontId="19" type="noConversion"/>
  </si>
  <si>
    <t xml:space="preserve">     5) 건물은 보통 및 특별교실, 관리실, 기타의 합계        6) 교실수는 2015년부터 일반교실/교과교실/특별교실/수준별교실을 합한 자료임.   </t>
    <phoneticPr fontId="19" type="noConversion"/>
  </si>
  <si>
    <t>입학자수</t>
    <phoneticPr fontId="8" type="noConversion"/>
  </si>
  <si>
    <t>Entrants</t>
    <phoneticPr fontId="9" type="noConversion"/>
  </si>
  <si>
    <t>남
Male</t>
  </si>
  <si>
    <t>여
Female</t>
  </si>
  <si>
    <t>졸업자수</t>
    <phoneticPr fontId="9" type="noConversion"/>
  </si>
  <si>
    <t>주 : 1) 2021년 단위 변경(천㎡→㎡), '입학상황' → '입학자수' 변경 및 하위항목 '입학정원' 삭제, '남,녀' 항목 추가, '졸업후상황' → '졸업자수' 변경 및  하위항목 '진학자' 삭제, '남,녀' 항목 추가</t>
    <phoneticPr fontId="19" type="noConversion"/>
  </si>
  <si>
    <t>남</t>
    <phoneticPr fontId="9" type="noConversion"/>
  </si>
  <si>
    <t xml:space="preserve"> Graduates</t>
    <phoneticPr fontId="8" type="noConversion"/>
  </si>
  <si>
    <t>2022.4.1.</t>
    <phoneticPr fontId="9" type="noConversion"/>
  </si>
  <si>
    <t>2022.4.1.</t>
    <phoneticPr fontId="9" type="noConversion"/>
  </si>
  <si>
    <t>주 : 1) 2021년 단위 변경(천㎡→㎡)     2)  학생수 : 조사기준일 당시 재학생 + 휴학생 + 학사학위취득유예생 (2019년도부터 재적학생에 학사학위취득유예생 포함)</t>
    <phoneticPr fontId="12" type="noConversion"/>
  </si>
  <si>
    <t xml:space="preserve">     3) 교원수는 전임교원만 해당    4) 고용직, 계약직, 기타직 모두 포함(2017년부터)</t>
    <phoneticPr fontId="12" type="noConversion"/>
  </si>
  <si>
    <t xml:space="preserve">     5) 졸업자현황의 진학자, 취업자, 입대자는 취업통계연보 참고     6) 본교(안성)에 파주 캠퍼스 자료 포함</t>
    <phoneticPr fontId="19" type="noConversion"/>
  </si>
  <si>
    <t xml:space="preserve">     7) 학교명칭 변경 : 한국폴리텍여자대학 → 한국폴리텍 II 안성캠퍼스(2015)  →  한국폴리텍특성화대학 반도체융합캠퍼스(2020)</t>
    <phoneticPr fontId="19" type="noConversion"/>
  </si>
  <si>
    <t xml:space="preserve">     8) 2021년 한국폴리텍 대학 화성캠퍼스 추가(2021년부터 학위과정학과 존재)</t>
    <phoneticPr fontId="19" type="noConversion"/>
  </si>
  <si>
    <t xml:space="preserve">     9) 본교(남양주)에 포천캠퍼스 자료 포함     10) 2015년 서영대학교 파주캠퍼스 추가(조사는 광주 본교 기준으로만 실시)</t>
    <phoneticPr fontId="19" type="noConversion"/>
  </si>
  <si>
    <t xml:space="preserve">     11) 학교명칭 변경 : 용인송담대학교 → 용인예술과학대학교(2021)</t>
    <phoneticPr fontId="19" type="noConversion"/>
  </si>
  <si>
    <t>Graduates</t>
    <phoneticPr fontId="9" type="noConversion"/>
  </si>
  <si>
    <t>졸업자수</t>
    <phoneticPr fontId="9" type="noConversion"/>
  </si>
  <si>
    <t>Female</t>
    <phoneticPr fontId="9" type="noConversion"/>
  </si>
  <si>
    <t>2022.4.1.</t>
    <phoneticPr fontId="8" type="noConversion"/>
  </si>
  <si>
    <t>주 :  1) 2020년 통계표 제목 변경, 세부항목 삭제(강사수, 독서실 및 하위항목), 항목 변경(정원→일시수용능력인원, 강의실→교수학습공간), 항목순서 변경(종합)</t>
    <phoneticPr fontId="19" type="noConversion"/>
  </si>
  <si>
    <t xml:space="preserve">      2) 2022.4.1.기준 항목 추가</t>
    <phoneticPr fontId="19" type="noConversion"/>
  </si>
  <si>
    <t xml:space="preserve">      3) 강의실, 실습실, 실습장, 음악실, 무용실, 작업실, 열람실   </t>
    <phoneticPr fontId="19" type="noConversion"/>
  </si>
  <si>
    <t>정보</t>
    <phoneticPr fontId="8" type="noConversion"/>
  </si>
  <si>
    <t>2021
yangju city library</t>
    <phoneticPr fontId="9" type="noConversion"/>
  </si>
  <si>
    <t>주 : 1) (~2020년) 지정문화재 합계, (2021년) 지정문화재 + 등록문화재 합계</t>
    <phoneticPr fontId="82" type="noConversion"/>
  </si>
  <si>
    <t xml:space="preserve">     2) 문화재보호법 개정('18.12.24 공포, '19.12.25. 시행)을 통해 시도등록문화재 도입. 2021년부터 등록문화재 신규지정</t>
    <phoneticPr fontId="90" type="noConversion"/>
  </si>
  <si>
    <t xml:space="preserve">     3) 2021년 명칭 면경(전국·전도→시군중복) / 시군중복 : 지정 문화재가 2개이상 시군에 소재하는 경우_ 국가 천연기념물 1(파주/김포), 국가 무형2(수원/구리,성남/남양주), 도 유형1(용인/김포)</t>
    <phoneticPr fontId="19" type="noConversion"/>
  </si>
  <si>
    <t>19</t>
    <phoneticPr fontId="8" type="noConversion"/>
  </si>
  <si>
    <t>1990.06.27.</t>
    <phoneticPr fontId="19" type="noConversion"/>
  </si>
  <si>
    <t>주 : 1) 공공공연장은 지자체에서 건립한 공연장으로 문예회관 포함. 공공공연장은 건립건물, 공연장 수는 그안의 극장수를 말함
         (예: 공공공연장 1(경기도 문화의 전당) 내 공연장 수 3(행복한대극장, 아늑한소극장, 신나는 야외음악당))</t>
    <phoneticPr fontId="90" type="noConversion"/>
  </si>
  <si>
    <t>Source : Gyeonggi-do(Culture and Religious Affairs Division, Cultural Heritage Division,
 Art Policy Division, Contents Industry Division, Welfare Policy Division), City&amp;County</t>
    <phoneticPr fontId="91" type="noConversion"/>
  </si>
  <si>
    <t xml:space="preserve">      2) 미술관은 등록현황기준 작성     3) 2014년부터 복지관(종합사회복지회관+노인,장애인복지관)현황 기준</t>
    <phoneticPr fontId="4" type="noConversion"/>
  </si>
  <si>
    <t xml:space="preserve">      5) 2021년 '청소년회관(수련관)' 항목 삭제(14-27.청소년 수련시설 표와 중복)</t>
    <phoneticPr fontId="19" type="noConversion"/>
  </si>
  <si>
    <t>Source : Gyeonggi-do(Sports Promotion Division)</t>
    <phoneticPr fontId="4" type="noConversion"/>
  </si>
  <si>
    <t>주 : 1) 2020년 항목 추가 : 가상체험체육시설(골프·야구), 야구장</t>
    <phoneticPr fontId="19" type="noConversion"/>
  </si>
  <si>
    <r>
      <t>야구장</t>
    </r>
    <r>
      <rPr>
        <vertAlign val="superscript"/>
        <sz val="9"/>
        <color theme="1"/>
        <rFont val="맑은 고딕"/>
        <family val="3"/>
        <charset val="129"/>
        <scheme val="minor"/>
      </rPr>
      <t>1)</t>
    </r>
    <phoneticPr fontId="9" type="noConversion"/>
  </si>
  <si>
    <t>baseball park</t>
    <phoneticPr fontId="90" type="noConversion"/>
  </si>
  <si>
    <t>2022.4.1.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</si>
</sst>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&quot;₩&quot;#,##0;[Red]&quot;₩&quot;\-#,##0"/>
    <numFmt numFmtId="177" formatCode="&quot;₩&quot;#,##0.00;[Red]&quot;₩&quot;\-#,##0.00"/>
    <numFmt numFmtId="178" formatCode="_ &quot;₩&quot;* #,##0_ ;_ &quot;₩&quot;* \-#,##0_ ;_ &quot;₩&quot;* &quot;-&quot;_ ;_ @_ "/>
    <numFmt numFmtId="179" formatCode="_ * #,##0_ ;_ * \-#,##0_ ;_ * &quot;-&quot;_ ;_ @_ "/>
    <numFmt numFmtId="180" formatCode="_ &quot;₩&quot;* #,##0.00_ ;_ &quot;₩&quot;* \-#,##0.00_ ;_ &quot;₩&quot;* &quot;-&quot;??_ ;_ @_ "/>
    <numFmt numFmtId="181" formatCode="_ * #,##0.00_ ;_ * \-#,##0.00_ ;_ * &quot;-&quot;??_ ;_ @_ "/>
    <numFmt numFmtId="182" formatCode="_ * #,##0.00_ ;_ * \-#,##0.00_ ;_ * &quot;-&quot;_ ;_ @_ "/>
    <numFmt numFmtId="183" formatCode="#,##0.0"/>
    <numFmt numFmtId="184" formatCode="\(###.0\)"/>
    <numFmt numFmtId="185" formatCode="\(###0\)"/>
    <numFmt numFmtId="186" formatCode="0_);\(0\)"/>
    <numFmt numFmtId="187" formatCode="#,##0;\-#,##0;&quot;-&quot;"/>
    <numFmt numFmtId="188" formatCode="#,##0.0_ "/>
    <numFmt numFmtId="189" formatCode="#,##0\ ;\-#,##0\ ;&quot;-&quot;\ "/>
    <numFmt numFmtId="190" formatCode="#,##0,;\-#,##0,;&quot;-&quot;"/>
    <numFmt numFmtId="191" formatCode="#,##0,;\-#,##0,;&quot;-&quot;;@"/>
    <numFmt numFmtId="192" formatCode="&quot;$&quot;#,##0_);[Red]\(&quot;$&quot;#,##0\)"/>
    <numFmt numFmtId="193" formatCode="&quot;$&quot;#,##0.00_);[Red]\(&quot;$&quot;#,##0.00\)"/>
    <numFmt numFmtId="194" formatCode="#,##0;[Red]&quot;-&quot;#,##0"/>
    <numFmt numFmtId="195" formatCode="#,##0.00;[Red]&quot;-&quot;#,##0.00"/>
    <numFmt numFmtId="196" formatCode="yyyy\-mm\-dd\ hh:mm:ss\.ss"/>
    <numFmt numFmtId="197" formatCode="#,##0_ "/>
    <numFmt numFmtId="198" formatCode="#,##0,"/>
    <numFmt numFmtId="199" formatCode="#,##0_);[Red]\(#,##0\)"/>
    <numFmt numFmtId="200" formatCode="_-* #,##0.0_-;\-* #,##0.0_-;_-* &quot;-&quot;??_-;_-@_-"/>
    <numFmt numFmtId="201" formatCode="#,##0\ \ ;\-#,##0\ \ ;&quot;-&quot;\ \ ;@\ \ "/>
    <numFmt numFmtId="202" formatCode="#,##0\ "/>
    <numFmt numFmtId="203" formatCode="#,###,"/>
    <numFmt numFmtId="204" formatCode="#,##0\ ;\-#,##0\ ;&quot;-&quot;\ ;@\ \ "/>
    <numFmt numFmtId="205" formatCode="#,##0;\-#,##0;&quot;-&quot;;@"/>
    <numFmt numFmtId="206" formatCode="_ * #,##0.0_ ;_ * \-#,##0.0_ ;_ * &quot;-&quot;_ ;_ @_ "/>
    <numFmt numFmtId="207" formatCode="_-* #,##0.0_-;\-* #,##0.0_-;_-* &quot;-&quot;?_-;_-@_-"/>
  </numFmts>
  <fonts count="94">
    <font>
      <sz val="12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name val="바탕체"/>
      <family val="1"/>
      <charset val="129"/>
    </font>
    <font>
      <sz val="12"/>
      <name val="바탕체"/>
      <family val="1"/>
      <charset val="129"/>
    </font>
    <font>
      <sz val="9"/>
      <name val="굴림체"/>
      <family val="3"/>
      <charset val="129"/>
    </font>
    <font>
      <sz val="9"/>
      <name val="바탕체"/>
      <family val="1"/>
      <charset val="129"/>
    </font>
    <font>
      <sz val="10"/>
      <name val="바탕체"/>
      <family val="1"/>
      <charset val="129"/>
    </font>
    <font>
      <sz val="8"/>
      <name val="바탕"/>
      <family val="1"/>
      <charset val="129"/>
    </font>
    <font>
      <sz val="8"/>
      <name val="바탕체"/>
      <family val="1"/>
      <charset val="129"/>
    </font>
    <font>
      <b/>
      <sz val="10"/>
      <name val="바탕체"/>
      <family val="1"/>
      <charset val="129"/>
    </font>
    <font>
      <sz val="12"/>
      <name val="바탕체"/>
      <family val="1"/>
      <charset val="129"/>
    </font>
    <font>
      <b/>
      <sz val="14"/>
      <name val="바탕체"/>
      <family val="1"/>
      <charset val="129"/>
    </font>
    <font>
      <sz val="11"/>
      <name val="돋움"/>
      <family val="3"/>
      <charset val="129"/>
    </font>
    <font>
      <b/>
      <sz val="14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9"/>
      <name val="바탕"/>
      <family val="1"/>
      <charset val="129"/>
    </font>
    <font>
      <sz val="11"/>
      <name val="µ¸¿ò"/>
      <family val="3"/>
      <charset val="129"/>
    </font>
    <font>
      <sz val="8"/>
      <name val="돋움"/>
      <family val="3"/>
      <charset val="129"/>
    </font>
    <font>
      <b/>
      <sz val="18"/>
      <name val="궁서체"/>
      <family val="1"/>
      <charset val="129"/>
    </font>
    <font>
      <sz val="12"/>
      <name val="¸íÁ¶"/>
      <family val="3"/>
      <charset val="129"/>
    </font>
    <font>
      <sz val="12"/>
      <name val="뼻뮝"/>
      <family val="1"/>
      <charset val="129"/>
    </font>
    <font>
      <sz val="10"/>
      <name val="Arial"/>
      <family val="2"/>
    </font>
    <font>
      <sz val="12"/>
      <name val="¸iA¶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1"/>
      <name val="μ¸¿o"/>
      <family val="3"/>
      <charset val="129"/>
    </font>
    <font>
      <sz val="12"/>
      <name val="±¼¸²A¼"/>
      <family val="3"/>
      <charset val="129"/>
    </font>
    <font>
      <sz val="12"/>
      <name val="±¼¸²Ã¼"/>
      <family val="3"/>
      <charset val="129"/>
    </font>
    <font>
      <sz val="12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1"/>
      <color indexed="2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7"/>
      <name val="바탕체"/>
      <family val="1"/>
      <charset val="129"/>
    </font>
    <font>
      <sz val="9"/>
      <name val="맑은 고딕"/>
      <family val="3"/>
      <charset val="129"/>
      <scheme val="minor"/>
    </font>
    <font>
      <sz val="8"/>
      <name val="Times New Roman"/>
      <family val="1"/>
    </font>
    <font>
      <sz val="12"/>
      <color rgb="FF000000"/>
      <name val="바탕체"/>
      <family val="1"/>
      <charset val="129"/>
    </font>
    <font>
      <sz val="11"/>
      <color rgb="FF000000"/>
      <name val="돋움"/>
      <family val="3"/>
      <charset val="129"/>
    </font>
    <font>
      <b/>
      <sz val="1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vertAlign val="superscript"/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indexed="48"/>
      <name val="맑은 고딕"/>
      <family val="3"/>
      <charset val="129"/>
      <scheme val="minor"/>
    </font>
    <font>
      <sz val="10"/>
      <color indexed="12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vertAlign val="superscript"/>
      <sz val="1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vertAlign val="superscript"/>
      <sz val="9"/>
      <color theme="1"/>
      <name val="맑은 고딕"/>
      <family val="3"/>
      <charset val="129"/>
    </font>
    <font>
      <vertAlign val="superscript"/>
      <sz val="11"/>
      <color theme="1"/>
      <name val="맑은 고딕"/>
      <family val="3"/>
      <charset val="129"/>
    </font>
    <font>
      <sz val="8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8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sz val="9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sz val="9"/>
      <color theme="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8"/>
      <name val="순명조"/>
      <family val="1"/>
      <charset val="129"/>
    </font>
    <font>
      <b/>
      <sz val="8"/>
      <color theme="1"/>
      <name val="맑은 고딕"/>
      <family val="3"/>
      <charset val="129"/>
      <scheme val="minor"/>
    </font>
    <font>
      <vertAlign val="superscript"/>
      <sz val="9"/>
      <color theme="1"/>
      <name val="맑은 고딕"/>
      <family val="3"/>
      <charset val="129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804">
    <xf numFmtId="0" fontId="0" fillId="0" borderId="0"/>
    <xf numFmtId="0" fontId="34" fillId="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4" fillId="22" borderId="1" applyNumberFormat="0" applyAlignment="0" applyProtection="0">
      <alignment vertical="center"/>
    </xf>
    <xf numFmtId="0" fontId="44" fillId="22" borderId="1" applyNumberFormat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3" fillId="6" borderId="2" applyNumberFormat="0" applyFont="0" applyAlignment="0" applyProtection="0">
      <alignment vertical="center"/>
    </xf>
    <xf numFmtId="0" fontId="13" fillId="6" borderId="2" applyNumberFormat="0" applyFon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22" fillId="0" borderId="0"/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23" borderId="3" applyNumberFormat="0" applyAlignment="0" applyProtection="0">
      <alignment vertical="center"/>
    </xf>
    <xf numFmtId="0" fontId="39" fillId="23" borderId="3" applyNumberFormat="0" applyAlignment="0" applyProtection="0">
      <alignment vertical="center"/>
    </xf>
    <xf numFmtId="179" fontId="4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23" fillId="0" borderId="0"/>
    <xf numFmtId="0" fontId="46" fillId="0" borderId="4" applyNumberFormat="0" applyFill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41" fillId="8" borderId="1" applyNumberFormat="0" applyAlignment="0" applyProtection="0">
      <alignment vertical="center"/>
    </xf>
    <xf numFmtId="0" fontId="41" fillId="8" borderId="1" applyNumberFormat="0" applyAlignment="0" applyProtection="0">
      <alignment vertical="center"/>
    </xf>
    <xf numFmtId="0" fontId="48" fillId="0" borderId="6" applyNumberFormat="0" applyFill="0" applyAlignment="0" applyProtection="0">
      <alignment vertical="center"/>
    </xf>
    <xf numFmtId="0" fontId="48" fillId="0" borderId="6" applyNumberFormat="0" applyFill="0" applyAlignment="0" applyProtection="0">
      <alignment vertical="center"/>
    </xf>
    <xf numFmtId="0" fontId="49" fillId="0" borderId="7" applyNumberFormat="0" applyFill="0" applyAlignment="0" applyProtection="0">
      <alignment vertical="center"/>
    </xf>
    <xf numFmtId="0" fontId="49" fillId="0" borderId="7" applyNumberFormat="0" applyFill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50" fillId="0" borderId="8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22" borderId="9" applyNumberFormat="0" applyAlignment="0" applyProtection="0">
      <alignment vertical="center"/>
    </xf>
    <xf numFmtId="0" fontId="43" fillId="22" borderId="9" applyNumberFormat="0" applyAlignment="0" applyProtection="0">
      <alignment vertical="center"/>
    </xf>
    <xf numFmtId="179" fontId="4" fillId="0" borderId="0" applyFont="0" applyFill="0" applyBorder="0" applyAlignment="0" applyProtection="0"/>
    <xf numFmtId="179" fontId="4" fillId="0" borderId="0" applyProtection="0"/>
    <xf numFmtId="181" fontId="4" fillId="0" borderId="0" applyFont="0" applyFill="0" applyBorder="0" applyAlignment="0" applyProtection="0"/>
    <xf numFmtId="42" fontId="13" fillId="0" borderId="0" applyFont="0" applyFill="0" applyBorder="0" applyAlignment="0" applyProtection="0"/>
    <xf numFmtId="42" fontId="13" fillId="0" borderId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13" fillId="0" borderId="0"/>
    <xf numFmtId="0" fontId="4" fillId="0" borderId="0" applyProtection="0"/>
    <xf numFmtId="0" fontId="13" fillId="0" borderId="0">
      <alignment vertical="center"/>
    </xf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7" fontId="21" fillId="0" borderId="0" applyFont="0" applyFill="0" applyBorder="0" applyAlignment="0" applyProtection="0"/>
    <xf numFmtId="177" fontId="24" fillId="0" borderId="0" applyFont="0" applyFill="0" applyBorder="0" applyAlignment="0" applyProtection="0"/>
    <xf numFmtId="178" fontId="18" fillId="0" borderId="0" applyFont="0" applyFill="0" applyBorder="0" applyAlignment="0" applyProtection="0"/>
    <xf numFmtId="177" fontId="24" fillId="0" borderId="0" applyFont="0" applyFill="0" applyBorder="0" applyAlignment="0" applyProtection="0"/>
    <xf numFmtId="178" fontId="18" fillId="0" borderId="0" applyFont="0" applyFill="0" applyBorder="0" applyAlignment="0" applyProtection="0"/>
    <xf numFmtId="177" fontId="25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25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25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25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25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25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25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25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25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25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25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25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25" fillId="0" borderId="0" applyFont="0" applyFill="0" applyBorder="0" applyAlignment="0" applyProtection="0"/>
    <xf numFmtId="177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19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78" fontId="25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25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25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25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25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25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25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25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25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25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25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8" fontId="25" fillId="0" borderId="0" applyFont="0" applyFill="0" applyBorder="0" applyAlignment="0" applyProtection="0"/>
    <xf numFmtId="178" fontId="26" fillId="0" borderId="0" applyFont="0" applyFill="0" applyBorder="0" applyAlignment="0" applyProtection="0"/>
    <xf numFmtId="178" fontId="25" fillId="0" borderId="0" applyFont="0" applyFill="0" applyBorder="0" applyAlignment="0" applyProtection="0"/>
    <xf numFmtId="178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6" fontId="21" fillId="0" borderId="0" applyFont="0" applyFill="0" applyBorder="0" applyAlignment="0" applyProtection="0"/>
    <xf numFmtId="176" fontId="24" fillId="0" borderId="0" applyFont="0" applyFill="0" applyBorder="0" applyAlignment="0" applyProtection="0"/>
    <xf numFmtId="180" fontId="18" fillId="0" borderId="0" applyFont="0" applyFill="0" applyBorder="0" applyAlignment="0" applyProtection="0"/>
    <xf numFmtId="176" fontId="24" fillId="0" borderId="0" applyFont="0" applyFill="0" applyBorder="0" applyAlignment="0" applyProtection="0"/>
    <xf numFmtId="180" fontId="18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5" fillId="0" borderId="0" applyFont="0" applyFill="0" applyBorder="0" applyAlignment="0" applyProtection="0"/>
    <xf numFmtId="176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180" fontId="25" fillId="0" borderId="0" applyFont="0" applyFill="0" applyBorder="0" applyAlignment="0" applyProtection="0"/>
    <xf numFmtId="18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94" fontId="21" fillId="0" borderId="0" applyFont="0" applyFill="0" applyBorder="0" applyAlignment="0" applyProtection="0"/>
    <xf numFmtId="194" fontId="24" fillId="0" borderId="0" applyFont="0" applyFill="0" applyBorder="0" applyAlignment="0" applyProtection="0"/>
    <xf numFmtId="179" fontId="18" fillId="0" borderId="0" applyFont="0" applyFill="0" applyBorder="0" applyAlignment="0" applyProtection="0"/>
    <xf numFmtId="194" fontId="24" fillId="0" borderId="0" applyFont="0" applyFill="0" applyBorder="0" applyAlignment="0" applyProtection="0"/>
    <xf numFmtId="179" fontId="18" fillId="0" borderId="0" applyFont="0" applyFill="0" applyBorder="0" applyAlignment="0" applyProtection="0"/>
    <xf numFmtId="38" fontId="25" fillId="0" borderId="0" applyFont="0" applyFill="0" applyBorder="0" applyAlignment="0" applyProtection="0"/>
    <xf numFmtId="38" fontId="26" fillId="0" borderId="0" applyFont="0" applyFill="0" applyBorder="0" applyAlignment="0" applyProtection="0"/>
    <xf numFmtId="179" fontId="25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25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25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25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25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25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25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25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25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25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25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79" fontId="25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25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95" fontId="21" fillId="0" borderId="0" applyFont="0" applyFill="0" applyBorder="0" applyAlignment="0" applyProtection="0"/>
    <xf numFmtId="195" fontId="24" fillId="0" borderId="0" applyFont="0" applyFill="0" applyBorder="0" applyAlignment="0" applyProtection="0"/>
    <xf numFmtId="181" fontId="18" fillId="0" borderId="0" applyFont="0" applyFill="0" applyBorder="0" applyAlignment="0" applyProtection="0"/>
    <xf numFmtId="195" fontId="24" fillId="0" borderId="0" applyFont="0" applyFill="0" applyBorder="0" applyAlignment="0" applyProtection="0"/>
    <xf numFmtId="181" fontId="18" fillId="0" borderId="0" applyFont="0" applyFill="0" applyBorder="0" applyAlignment="0" applyProtection="0"/>
    <xf numFmtId="40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181" fontId="25" fillId="0" borderId="0" applyFont="0" applyFill="0" applyBorder="0" applyAlignment="0" applyProtection="0"/>
    <xf numFmtId="181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21" fillId="0" borderId="0"/>
    <xf numFmtId="0" fontId="24" fillId="0" borderId="0"/>
    <xf numFmtId="0" fontId="18" fillId="0" borderId="0"/>
    <xf numFmtId="0" fontId="24" fillId="0" borderId="0"/>
    <xf numFmtId="0" fontId="26" fillId="0" borderId="0"/>
    <xf numFmtId="0" fontId="28" fillId="0" borderId="0"/>
    <xf numFmtId="0" fontId="18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8" fillId="0" borderId="0"/>
    <xf numFmtId="0" fontId="18" fillId="0" borderId="0"/>
    <xf numFmtId="0" fontId="29" fillId="0" borderId="0"/>
    <xf numFmtId="0" fontId="30" fillId="0" borderId="0"/>
    <xf numFmtId="0" fontId="27" fillId="0" borderId="0"/>
    <xf numFmtId="0" fontId="27" fillId="0" borderId="0"/>
    <xf numFmtId="0" fontId="29" fillId="0" borderId="0"/>
    <xf numFmtId="0" fontId="30" fillId="0" borderId="0"/>
    <xf numFmtId="0" fontId="25" fillId="0" borderId="0"/>
    <xf numFmtId="0" fontId="26" fillId="0" borderId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96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31" fillId="0" borderId="0" applyFill="0" applyBorder="0" applyAlignment="0" applyProtection="0"/>
    <xf numFmtId="2" fontId="31" fillId="0" borderId="0" applyFill="0" applyBorder="0" applyAlignment="0" applyProtection="0"/>
    <xf numFmtId="0" fontId="32" fillId="0" borderId="10" applyNumberFormat="0" applyAlignment="0" applyProtection="0">
      <alignment horizontal="left" vertical="center"/>
    </xf>
    <xf numFmtId="0" fontId="32" fillId="0" borderId="11">
      <alignment horizontal="left" vertical="center"/>
    </xf>
    <xf numFmtId="0" fontId="3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3" fillId="0" borderId="0"/>
    <xf numFmtId="0" fontId="31" fillId="0" borderId="12" applyNumberFormat="0" applyFill="0" applyAlignment="0" applyProtection="0"/>
    <xf numFmtId="0" fontId="51" fillId="0" borderId="0">
      <alignment vertical="center"/>
    </xf>
    <xf numFmtId="41" fontId="5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3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/>
    <xf numFmtId="0" fontId="55" fillId="0" borderId="0"/>
    <xf numFmtId="41" fontId="56" fillId="0" borderId="0"/>
    <xf numFmtId="0" fontId="55" fillId="0" borderId="0"/>
    <xf numFmtId="0" fontId="4" fillId="0" borderId="0"/>
    <xf numFmtId="0" fontId="4" fillId="0" borderId="0"/>
    <xf numFmtId="41" fontId="13" fillId="0" borderId="0" applyFont="0" applyFill="0" applyBorder="0" applyAlignment="0" applyProtection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 applyProtection="0"/>
    <xf numFmtId="0" fontId="4" fillId="0" borderId="0"/>
  </cellStyleXfs>
  <cellXfs count="1305">
    <xf numFmtId="0" fontId="0" fillId="0" borderId="0" xfId="0"/>
    <xf numFmtId="0" fontId="6" fillId="0" borderId="0" xfId="101" applyFont="1" applyBorder="1" applyAlignment="1">
      <alignment horizontal="center"/>
    </xf>
    <xf numFmtId="0" fontId="11" fillId="0" borderId="0" xfId="101" applyFont="1" applyBorder="1"/>
    <xf numFmtId="0" fontId="7" fillId="0" borderId="14" xfId="101" applyFont="1" applyBorder="1"/>
    <xf numFmtId="0" fontId="7" fillId="0" borderId="14" xfId="101" applyFont="1" applyBorder="1" applyAlignment="1">
      <alignment horizontal="right"/>
    </xf>
    <xf numFmtId="0" fontId="7" fillId="0" borderId="0" xfId="101" applyFont="1" applyBorder="1" applyAlignment="1">
      <alignment horizontal="centerContinuous" vertical="center"/>
    </xf>
    <xf numFmtId="0" fontId="14" fillId="0" borderId="0" xfId="101" applyFont="1" applyBorder="1" applyAlignment="1">
      <alignment vertical="top"/>
    </xf>
    <xf numFmtId="0" fontId="7" fillId="0" borderId="0" xfId="101" applyFont="1" applyBorder="1"/>
    <xf numFmtId="0" fontId="10" fillId="0" borderId="0" xfId="101" applyFont="1" applyBorder="1"/>
    <xf numFmtId="0" fontId="7" fillId="0" borderId="0" xfId="101" applyFont="1" applyBorder="1" applyAlignment="1">
      <alignment horizontal="right" vertical="center"/>
    </xf>
    <xf numFmtId="0" fontId="7" fillId="0" borderId="0" xfId="101" applyFont="1" applyBorder="1" applyAlignment="1">
      <alignment vertical="center"/>
    </xf>
    <xf numFmtId="0" fontId="7" fillId="0" borderId="14" xfId="101" applyFont="1" applyBorder="1" applyAlignment="1">
      <alignment horizontal="left"/>
    </xf>
    <xf numFmtId="179" fontId="7" fillId="0" borderId="0" xfId="101" quotePrefix="1" applyNumberFormat="1" applyFont="1" applyBorder="1" applyAlignment="1">
      <alignment horizontal="center" vertical="center"/>
    </xf>
    <xf numFmtId="179" fontId="10" fillId="0" borderId="0" xfId="69" applyNumberFormat="1" applyFont="1" applyBorder="1" applyAlignment="1">
      <alignment vertical="center"/>
    </xf>
    <xf numFmtId="179" fontId="7" fillId="0" borderId="0" xfId="101" quotePrefix="1" applyNumberFormat="1" applyFont="1" applyBorder="1" applyAlignment="1">
      <alignment vertical="center"/>
    </xf>
    <xf numFmtId="179" fontId="10" fillId="0" borderId="0" xfId="101" quotePrefix="1" applyNumberFormat="1" applyFont="1" applyBorder="1" applyAlignment="1">
      <alignment horizontal="center" vertical="center"/>
    </xf>
    <xf numFmtId="0" fontId="7" fillId="0" borderId="0" xfId="101" applyFont="1" applyBorder="1" applyAlignment="1">
      <alignment horizontal="left" vertical="center"/>
    </xf>
    <xf numFmtId="0" fontId="7" fillId="0" borderId="0" xfId="101" applyFont="1" applyAlignment="1">
      <alignment horizontal="right" vertical="center"/>
    </xf>
    <xf numFmtId="0" fontId="15" fillId="0" borderId="13" xfId="101" quotePrefix="1" applyFont="1" applyBorder="1" applyAlignment="1">
      <alignment horizontal="center" vertical="center"/>
    </xf>
    <xf numFmtId="0" fontId="15" fillId="0" borderId="15" xfId="101" quotePrefix="1" applyFont="1" applyBorder="1" applyAlignment="1">
      <alignment horizontal="center" vertical="center"/>
    </xf>
    <xf numFmtId="0" fontId="15" fillId="0" borderId="0" xfId="101" applyFont="1" applyBorder="1"/>
    <xf numFmtId="0" fontId="16" fillId="0" borderId="0" xfId="101" applyFont="1" applyBorder="1"/>
    <xf numFmtId="0" fontId="16" fillId="0" borderId="16" xfId="101" quotePrefix="1" applyFont="1" applyBorder="1" applyAlignment="1">
      <alignment horizontal="center" vertical="center"/>
    </xf>
    <xf numFmtId="0" fontId="16" fillId="0" borderId="21" xfId="101" quotePrefix="1" applyFont="1" applyBorder="1" applyAlignment="1">
      <alignment horizontal="center" vertical="center"/>
    </xf>
    <xf numFmtId="179" fontId="16" fillId="0" borderId="18" xfId="101" applyNumberFormat="1" applyFont="1" applyBorder="1" applyAlignment="1">
      <alignment horizontal="right" vertical="center"/>
    </xf>
    <xf numFmtId="179" fontId="15" fillId="0" borderId="0" xfId="101" applyNumberFormat="1" applyFont="1" applyBorder="1" applyAlignment="1">
      <alignment horizontal="right" vertical="center"/>
    </xf>
    <xf numFmtId="0" fontId="52" fillId="0" borderId="22" xfId="101" applyFont="1" applyBorder="1" applyAlignment="1">
      <alignment horizontal="center" vertical="center" wrapText="1" shrinkToFit="1"/>
    </xf>
    <xf numFmtId="0" fontId="52" fillId="0" borderId="16" xfId="101" applyFont="1" applyBorder="1" applyAlignment="1">
      <alignment horizontal="center" vertical="center" wrapText="1" shrinkToFit="1"/>
    </xf>
    <xf numFmtId="0" fontId="9" fillId="0" borderId="26" xfId="101" applyFont="1" applyBorder="1" applyAlignment="1">
      <alignment horizontal="center" vertical="center"/>
    </xf>
    <xf numFmtId="0" fontId="9" fillId="0" borderId="24" xfId="101" applyFont="1" applyBorder="1" applyAlignment="1">
      <alignment horizontal="center" vertical="center"/>
    </xf>
    <xf numFmtId="179" fontId="7" fillId="0" borderId="28" xfId="92" applyFont="1" applyBorder="1" applyAlignment="1">
      <alignment horizontal="center" vertical="center"/>
    </xf>
    <xf numFmtId="179" fontId="7" fillId="0" borderId="13" xfId="92" applyFont="1" applyBorder="1" applyAlignment="1">
      <alignment horizontal="center" vertical="center"/>
    </xf>
    <xf numFmtId="179" fontId="7" fillId="0" borderId="16" xfId="92" applyFont="1" applyBorder="1" applyAlignment="1">
      <alignment horizontal="center" vertical="center"/>
    </xf>
    <xf numFmtId="179" fontId="15" fillId="0" borderId="0" xfId="69" applyNumberFormat="1" applyFont="1" applyBorder="1" applyAlignment="1">
      <alignment horizontal="right" vertical="center"/>
    </xf>
    <xf numFmtId="179" fontId="16" fillId="0" borderId="18" xfId="101" quotePrefix="1" applyNumberFormat="1" applyFont="1" applyBorder="1" applyAlignment="1">
      <alignment horizontal="right" vertical="center"/>
    </xf>
    <xf numFmtId="179" fontId="16" fillId="0" borderId="18" xfId="69" applyNumberFormat="1" applyFont="1" applyBorder="1" applyAlignment="1">
      <alignment horizontal="right" vertical="center"/>
    </xf>
    <xf numFmtId="179" fontId="15" fillId="0" borderId="0" xfId="101" quotePrefix="1" applyNumberFormat="1" applyFont="1" applyBorder="1" applyAlignment="1">
      <alignment horizontal="right" vertical="center"/>
    </xf>
    <xf numFmtId="0" fontId="16" fillId="0" borderId="0" xfId="101" quotePrefix="1" applyFont="1" applyBorder="1" applyAlignment="1">
      <alignment horizontal="center" vertical="center"/>
    </xf>
    <xf numFmtId="179" fontId="16" fillId="0" borderId="0" xfId="69" applyNumberFormat="1" applyFont="1" applyBorder="1" applyAlignment="1">
      <alignment horizontal="right" vertical="center"/>
    </xf>
    <xf numFmtId="179" fontId="16" fillId="0" borderId="0" xfId="101" applyNumberFormat="1" applyFont="1" applyBorder="1" applyAlignment="1">
      <alignment horizontal="right" vertical="center"/>
    </xf>
    <xf numFmtId="179" fontId="16" fillId="0" borderId="0" xfId="101" quotePrefix="1" applyNumberFormat="1" applyFont="1" applyBorder="1" applyAlignment="1">
      <alignment horizontal="right" vertical="center"/>
    </xf>
    <xf numFmtId="0" fontId="60" fillId="0" borderId="14" xfId="0" applyFont="1" applyBorder="1"/>
    <xf numFmtId="0" fontId="60" fillId="0" borderId="14" xfId="0" applyFont="1" applyBorder="1" applyAlignment="1">
      <alignment horizontal="right"/>
    </xf>
    <xf numFmtId="0" fontId="60" fillId="0" borderId="0" xfId="0" applyFont="1" applyBorder="1"/>
    <xf numFmtId="0" fontId="60" fillId="0" borderId="15" xfId="0" applyFont="1" applyBorder="1" applyAlignment="1">
      <alignment horizontal="centerContinuous" vertical="center" shrinkToFit="1"/>
    </xf>
    <xf numFmtId="0" fontId="60" fillId="0" borderId="18" xfId="0" applyFont="1" applyBorder="1" applyAlignment="1">
      <alignment horizontal="centerContinuous" vertical="center"/>
    </xf>
    <xf numFmtId="0" fontId="60" fillId="0" borderId="16" xfId="0" applyFont="1" applyBorder="1" applyAlignment="1">
      <alignment horizontal="centerContinuous" vertical="center"/>
    </xf>
    <xf numFmtId="0" fontId="60" fillId="0" borderId="0" xfId="0" applyFont="1" applyBorder="1" applyAlignment="1">
      <alignment vertical="center"/>
    </xf>
    <xf numFmtId="0" fontId="60" fillId="0" borderId="0" xfId="0" applyFont="1" applyBorder="1" applyAlignment="1">
      <alignment horizontal="centerContinuous" vertical="center"/>
    </xf>
    <xf numFmtId="0" fontId="60" fillId="0" borderId="20" xfId="0" applyFont="1" applyBorder="1" applyAlignment="1">
      <alignment horizontal="centerContinuous" vertical="center" shrinkToFit="1"/>
    </xf>
    <xf numFmtId="0" fontId="60" fillId="0" borderId="15" xfId="0" applyFont="1" applyBorder="1" applyAlignment="1">
      <alignment horizontal="centerContinuous" vertical="center"/>
    </xf>
    <xf numFmtId="0" fontId="60" fillId="0" borderId="25" xfId="0" applyFont="1" applyBorder="1" applyAlignment="1">
      <alignment horizontal="centerContinuous" vertical="center"/>
    </xf>
    <xf numFmtId="0" fontId="60" fillId="0" borderId="20" xfId="0" applyFont="1" applyBorder="1" applyAlignment="1">
      <alignment horizontal="center" vertical="center" shrinkToFit="1"/>
    </xf>
    <xf numFmtId="0" fontId="60" fillId="0" borderId="20" xfId="0" applyFont="1" applyBorder="1" applyAlignment="1">
      <alignment horizontal="centerContinuous" vertical="center"/>
    </xf>
    <xf numFmtId="0" fontId="60" fillId="0" borderId="13" xfId="0" applyFont="1" applyBorder="1" applyAlignment="1">
      <alignment horizontal="centerContinuous" vertical="center"/>
    </xf>
    <xf numFmtId="0" fontId="60" fillId="0" borderId="15" xfId="0" applyFont="1" applyBorder="1" applyAlignment="1">
      <alignment horizontal="center" vertical="center"/>
    </xf>
    <xf numFmtId="0" fontId="60" fillId="0" borderId="22" xfId="0" applyFont="1" applyBorder="1" applyAlignment="1">
      <alignment horizontal="center" vertical="center" shrinkToFit="1"/>
    </xf>
    <xf numFmtId="0" fontId="60" fillId="0" borderId="22" xfId="0" applyFont="1" applyBorder="1" applyAlignment="1">
      <alignment horizontal="centerContinuous" vertical="center"/>
    </xf>
    <xf numFmtId="0" fontId="60" fillId="0" borderId="21" xfId="0" applyFont="1" applyBorder="1" applyAlignment="1">
      <alignment horizontal="centerContinuous" vertical="center"/>
    </xf>
    <xf numFmtId="49" fontId="60" fillId="0" borderId="13" xfId="92" applyNumberFormat="1" applyFont="1" applyFill="1" applyBorder="1" applyAlignment="1">
      <alignment horizontal="center" vertical="center"/>
    </xf>
    <xf numFmtId="179" fontId="60" fillId="0" borderId="0" xfId="64" applyFont="1" applyFill="1" applyBorder="1" applyAlignment="1">
      <alignment horizontal="right" vertical="center"/>
    </xf>
    <xf numFmtId="179" fontId="60" fillId="0" borderId="0" xfId="64" applyFont="1" applyBorder="1" applyAlignment="1">
      <alignment horizontal="right" vertical="center"/>
    </xf>
    <xf numFmtId="188" fontId="60" fillId="0" borderId="0" xfId="64" applyNumberFormat="1" applyFont="1" applyFill="1" applyBorder="1" applyAlignment="1">
      <alignment horizontal="right" vertical="center"/>
    </xf>
    <xf numFmtId="0" fontId="60" fillId="0" borderId="15" xfId="0" quotePrefix="1" applyFont="1" applyFill="1" applyBorder="1" applyAlignment="1">
      <alignment horizontal="center" vertical="center"/>
    </xf>
    <xf numFmtId="0" fontId="60" fillId="0" borderId="0" xfId="0" applyFont="1" applyFill="1" applyBorder="1"/>
    <xf numFmtId="0" fontId="62" fillId="0" borderId="0" xfId="0" applyFont="1" applyFill="1" applyBorder="1"/>
    <xf numFmtId="179" fontId="60" fillId="0" borderId="0" xfId="0" applyNumberFormat="1" applyFont="1" applyBorder="1" applyAlignment="1">
      <alignment horizontal="right" vertical="center" shrinkToFit="1"/>
    </xf>
    <xf numFmtId="0" fontId="59" fillId="0" borderId="0" xfId="0" applyFont="1" applyBorder="1"/>
    <xf numFmtId="0" fontId="60" fillId="0" borderId="0" xfId="0" applyFont="1" applyBorder="1" applyAlignment="1">
      <alignment horizontal="right"/>
    </xf>
    <xf numFmtId="0" fontId="59" fillId="0" borderId="0" xfId="0" applyFont="1" applyBorder="1" applyAlignment="1">
      <alignment horizontal="right"/>
    </xf>
    <xf numFmtId="185" fontId="65" fillId="0" borderId="0" xfId="0" applyNumberFormat="1" applyFont="1"/>
    <xf numFmtId="0" fontId="59" fillId="0" borderId="0" xfId="0" applyFont="1"/>
    <xf numFmtId="0" fontId="58" fillId="0" borderId="0" xfId="0" applyFont="1" applyAlignment="1">
      <alignment horizontal="centerContinuous" vertical="top"/>
    </xf>
    <xf numFmtId="0" fontId="58" fillId="0" borderId="0" xfId="0" applyFont="1" applyBorder="1" applyAlignment="1">
      <alignment horizontal="centerContinuous" vertical="top"/>
    </xf>
    <xf numFmtId="0" fontId="58" fillId="0" borderId="0" xfId="0" applyFont="1" applyBorder="1" applyAlignment="1">
      <alignment vertical="top"/>
    </xf>
    <xf numFmtId="0" fontId="60" fillId="0" borderId="26" xfId="0" applyFont="1" applyBorder="1" applyAlignment="1">
      <alignment horizontal="centerContinuous" vertical="center" shrinkToFit="1"/>
    </xf>
    <xf numFmtId="0" fontId="60" fillId="0" borderId="25" xfId="0" applyFont="1" applyBorder="1" applyAlignment="1">
      <alignment horizontal="center" vertical="center" shrinkToFit="1"/>
    </xf>
    <xf numFmtId="0" fontId="60" fillId="0" borderId="13" xfId="0" applyFont="1" applyBorder="1" applyAlignment="1">
      <alignment horizontal="centerContinuous" vertical="center" shrinkToFit="1"/>
    </xf>
    <xf numFmtId="0" fontId="60" fillId="0" borderId="0" xfId="0" applyFont="1" applyBorder="1" applyAlignment="1">
      <alignment vertical="center" shrinkToFit="1"/>
    </xf>
    <xf numFmtId="0" fontId="60" fillId="0" borderId="0" xfId="0" applyFont="1" applyBorder="1" applyAlignment="1">
      <alignment horizontal="centerContinuous" vertical="center" shrinkToFit="1"/>
    </xf>
    <xf numFmtId="0" fontId="60" fillId="0" borderId="16" xfId="0" applyFont="1" applyBorder="1" applyAlignment="1">
      <alignment horizontal="centerContinuous" vertical="center" shrinkToFit="1"/>
    </xf>
    <xf numFmtId="0" fontId="60" fillId="0" borderId="22" xfId="0" applyFont="1" applyBorder="1" applyAlignment="1">
      <alignment horizontal="centerContinuous" vertical="center" shrinkToFit="1"/>
    </xf>
    <xf numFmtId="0" fontId="60" fillId="0" borderId="21" xfId="0" applyFont="1" applyBorder="1" applyAlignment="1">
      <alignment horizontal="center" vertical="center" shrinkToFit="1"/>
    </xf>
    <xf numFmtId="0" fontId="60" fillId="0" borderId="15" xfId="0" quotePrefix="1" applyFont="1" applyBorder="1" applyAlignment="1">
      <alignment horizontal="center" vertical="center" shrinkToFit="1"/>
    </xf>
    <xf numFmtId="0" fontId="60" fillId="0" borderId="13" xfId="0" applyFont="1" applyBorder="1" applyAlignment="1">
      <alignment horizontal="center" vertical="center" shrinkToFit="1"/>
    </xf>
    <xf numFmtId="0" fontId="60" fillId="0" borderId="0" xfId="0" applyFont="1" applyAlignment="1">
      <alignment vertical="center"/>
    </xf>
    <xf numFmtId="0" fontId="60" fillId="0" borderId="0" xfId="0" applyFont="1" applyBorder="1" applyAlignment="1">
      <alignment horizontal="right" vertical="center"/>
    </xf>
    <xf numFmtId="189" fontId="53" fillId="0" borderId="0" xfId="110" applyNumberFormat="1" applyFont="1" applyFill="1" applyBorder="1" applyAlignment="1">
      <alignment horizontal="right" vertical="center"/>
    </xf>
    <xf numFmtId="188" fontId="60" fillId="0" borderId="16" xfId="64" applyNumberFormat="1" applyFont="1" applyFill="1" applyBorder="1" applyAlignment="1">
      <alignment horizontal="right" vertical="center"/>
    </xf>
    <xf numFmtId="0" fontId="60" fillId="0" borderId="26" xfId="0" applyFont="1" applyBorder="1" applyAlignment="1">
      <alignment horizontal="center" vertical="center" shrinkToFit="1"/>
    </xf>
    <xf numFmtId="0" fontId="60" fillId="0" borderId="15" xfId="0" applyFont="1" applyBorder="1" applyAlignment="1">
      <alignment horizontal="center" vertical="center" shrinkToFit="1"/>
    </xf>
    <xf numFmtId="0" fontId="53" fillId="0" borderId="16" xfId="0" applyFont="1" applyBorder="1" applyAlignment="1">
      <alignment horizontal="centerContinuous" vertical="center" wrapText="1"/>
    </xf>
    <xf numFmtId="0" fontId="60" fillId="0" borderId="13" xfId="0" quotePrefix="1" applyFont="1" applyFill="1" applyBorder="1" applyAlignment="1">
      <alignment horizontal="center" vertical="center" shrinkToFit="1"/>
    </xf>
    <xf numFmtId="179" fontId="60" fillId="0" borderId="0" xfId="64" applyNumberFormat="1" applyFont="1" applyFill="1" applyBorder="1" applyAlignment="1">
      <alignment horizontal="right" vertical="center" shrinkToFit="1"/>
    </xf>
    <xf numFmtId="49" fontId="60" fillId="0" borderId="20" xfId="92" applyNumberFormat="1" applyFont="1" applyFill="1" applyBorder="1" applyAlignment="1">
      <alignment horizontal="center" vertical="center"/>
    </xf>
    <xf numFmtId="0" fontId="60" fillId="0" borderId="0" xfId="0" applyFont="1" applyFill="1" applyBorder="1" applyAlignment="1">
      <alignment shrinkToFit="1"/>
    </xf>
    <xf numFmtId="0" fontId="62" fillId="0" borderId="0" xfId="0" applyFont="1" applyFill="1" applyBorder="1" applyAlignment="1">
      <alignment shrinkToFit="1"/>
    </xf>
    <xf numFmtId="0" fontId="60" fillId="0" borderId="13" xfId="0" applyFont="1" applyFill="1" applyBorder="1" applyAlignment="1">
      <alignment horizontal="center" vertical="center" shrinkToFit="1"/>
    </xf>
    <xf numFmtId="179" fontId="60" fillId="0" borderId="0" xfId="64" quotePrefix="1" applyFont="1" applyBorder="1" applyAlignment="1">
      <alignment horizontal="right" vertical="center"/>
    </xf>
    <xf numFmtId="0" fontId="60" fillId="0" borderId="27" xfId="0" applyFont="1" applyBorder="1" applyAlignment="1">
      <alignment horizontal="centerContinuous" vertical="center"/>
    </xf>
    <xf numFmtId="0" fontId="60" fillId="0" borderId="13" xfId="0" applyFont="1" applyBorder="1" applyAlignment="1">
      <alignment horizontal="center" vertical="center"/>
    </xf>
    <xf numFmtId="0" fontId="60" fillId="0" borderId="16" xfId="0" applyFont="1" applyBorder="1" applyAlignment="1">
      <alignment horizontal="center" vertical="center" shrinkToFit="1"/>
    </xf>
    <xf numFmtId="0" fontId="60" fillId="0" borderId="22" xfId="0" applyFont="1" applyBorder="1" applyAlignment="1">
      <alignment horizontal="centerContinuous" vertical="center" wrapText="1" shrinkToFit="1"/>
    </xf>
    <xf numFmtId="0" fontId="60" fillId="0" borderId="13" xfId="0" quotePrefix="1" applyFont="1" applyBorder="1" applyAlignment="1">
      <alignment horizontal="center" vertical="center"/>
    </xf>
    <xf numFmtId="0" fontId="60" fillId="0" borderId="15" xfId="0" quotePrefix="1" applyFont="1" applyBorder="1" applyAlignment="1">
      <alignment horizontal="center" vertical="center"/>
    </xf>
    <xf numFmtId="0" fontId="62" fillId="0" borderId="0" xfId="0" applyFont="1" applyBorder="1"/>
    <xf numFmtId="0" fontId="62" fillId="0" borderId="18" xfId="0" applyFont="1" applyBorder="1" applyAlignment="1">
      <alignment vertical="center"/>
    </xf>
    <xf numFmtId="0" fontId="58" fillId="0" borderId="0" xfId="101" applyFont="1" applyAlignment="1">
      <alignment horizontal="centerContinuous" vertical="top"/>
    </xf>
    <xf numFmtId="0" fontId="58" fillId="0" borderId="0" xfId="101" applyFont="1" applyBorder="1" applyAlignment="1">
      <alignment vertical="top"/>
    </xf>
    <xf numFmtId="0" fontId="60" fillId="0" borderId="14" xfId="101" applyFont="1" applyBorder="1"/>
    <xf numFmtId="0" fontId="60" fillId="0" borderId="14" xfId="101" applyFont="1" applyBorder="1" applyAlignment="1">
      <alignment horizontal="right"/>
    </xf>
    <xf numFmtId="0" fontId="53" fillId="0" borderId="0" xfId="101" applyFont="1" applyBorder="1"/>
    <xf numFmtId="0" fontId="60" fillId="0" borderId="27" xfId="101" applyFont="1" applyBorder="1" applyAlignment="1">
      <alignment horizontal="center" vertical="center"/>
    </xf>
    <xf numFmtId="0" fontId="60" fillId="0" borderId="19" xfId="101" applyFont="1" applyBorder="1" applyAlignment="1">
      <alignment horizontal="centerContinuous" vertical="center"/>
    </xf>
    <xf numFmtId="0" fontId="60" fillId="0" borderId="0" xfId="101" applyFont="1" applyBorder="1" applyAlignment="1">
      <alignment horizontal="centerContinuous" vertical="center"/>
    </xf>
    <xf numFmtId="0" fontId="60" fillId="0" borderId="13" xfId="101" applyFont="1" applyBorder="1" applyAlignment="1">
      <alignment horizontal="centerContinuous" vertical="center"/>
    </xf>
    <xf numFmtId="0" fontId="60" fillId="0" borderId="27" xfId="101" applyFont="1" applyBorder="1" applyAlignment="1">
      <alignment horizontal="centerContinuous" vertical="center"/>
    </xf>
    <xf numFmtId="0" fontId="60" fillId="0" borderId="20" xfId="101" applyFont="1" applyBorder="1" applyAlignment="1">
      <alignment horizontal="centerContinuous" vertical="center" shrinkToFit="1"/>
    </xf>
    <xf numFmtId="0" fontId="60" fillId="0" borderId="26" xfId="101" applyFont="1" applyBorder="1" applyAlignment="1">
      <alignment horizontal="center" vertical="center"/>
    </xf>
    <xf numFmtId="0" fontId="53" fillId="0" borderId="15" xfId="101" applyFont="1" applyBorder="1" applyAlignment="1">
      <alignment horizontal="centerContinuous" vertical="center"/>
    </xf>
    <xf numFmtId="0" fontId="60" fillId="0" borderId="15" xfId="101" applyFont="1" applyBorder="1" applyAlignment="1">
      <alignment horizontal="centerContinuous" vertical="center"/>
    </xf>
    <xf numFmtId="0" fontId="60" fillId="0" borderId="18" xfId="101" applyFont="1" applyBorder="1" applyAlignment="1">
      <alignment horizontal="centerContinuous" vertical="center"/>
    </xf>
    <xf numFmtId="0" fontId="60" fillId="0" borderId="16" xfId="101" applyFont="1" applyBorder="1" applyAlignment="1">
      <alignment horizontal="centerContinuous" vertical="center"/>
    </xf>
    <xf numFmtId="0" fontId="60" fillId="0" borderId="15" xfId="101" applyFont="1" applyBorder="1" applyAlignment="1">
      <alignment horizontal="centerContinuous" vertical="center" shrinkToFit="1"/>
    </xf>
    <xf numFmtId="0" fontId="60" fillId="0" borderId="15" xfId="101" applyFont="1" applyBorder="1" applyAlignment="1">
      <alignment vertical="center" shrinkToFit="1"/>
    </xf>
    <xf numFmtId="0" fontId="60" fillId="0" borderId="15" xfId="101" applyFont="1" applyBorder="1" applyAlignment="1">
      <alignment horizontal="left" vertical="center" shrinkToFit="1"/>
    </xf>
    <xf numFmtId="0" fontId="60" fillId="0" borderId="15" xfId="101" applyFont="1" applyBorder="1" applyAlignment="1">
      <alignment horizontal="center" vertical="center" shrinkToFit="1"/>
    </xf>
    <xf numFmtId="0" fontId="53" fillId="0" borderId="15" xfId="101" applyFont="1" applyBorder="1" applyAlignment="1">
      <alignment horizontal="center" vertical="center" shrinkToFit="1"/>
    </xf>
    <xf numFmtId="0" fontId="60" fillId="0" borderId="26" xfId="101" applyFont="1" applyBorder="1" applyAlignment="1">
      <alignment horizontal="centerContinuous" vertical="center" shrinkToFit="1"/>
    </xf>
    <xf numFmtId="0" fontId="60" fillId="0" borderId="13" xfId="101" applyFont="1" applyBorder="1" applyAlignment="1">
      <alignment horizontal="centerContinuous" vertical="center" shrinkToFit="1"/>
    </xf>
    <xf numFmtId="0" fontId="60" fillId="0" borderId="25" xfId="101" applyFont="1" applyBorder="1" applyAlignment="1">
      <alignment horizontal="center" vertical="center" shrinkToFit="1"/>
    </xf>
    <xf numFmtId="0" fontId="53" fillId="0" borderId="13" xfId="101" applyFont="1" applyBorder="1" applyAlignment="1">
      <alignment horizontal="centerContinuous" vertical="center" shrinkToFit="1"/>
    </xf>
    <xf numFmtId="0" fontId="53" fillId="0" borderId="21" xfId="101" applyFont="1" applyBorder="1" applyAlignment="1">
      <alignment horizontal="center" vertical="center" shrinkToFit="1"/>
    </xf>
    <xf numFmtId="0" fontId="60" fillId="0" borderId="21" xfId="101" applyFont="1" applyBorder="1" applyAlignment="1">
      <alignment horizontal="centerContinuous" vertical="center" shrinkToFit="1"/>
    </xf>
    <xf numFmtId="0" fontId="60" fillId="0" borderId="22" xfId="101" applyFont="1" applyBorder="1" applyAlignment="1">
      <alignment horizontal="centerContinuous" vertical="center" shrinkToFit="1"/>
    </xf>
    <xf numFmtId="0" fontId="60" fillId="0" borderId="16" xfId="101" applyFont="1" applyBorder="1" applyAlignment="1">
      <alignment horizontal="centerContinuous" vertical="center" shrinkToFit="1"/>
    </xf>
    <xf numFmtId="0" fontId="60" fillId="0" borderId="21" xfId="101" applyFont="1" applyBorder="1" applyAlignment="1">
      <alignment horizontal="center" vertical="center" shrinkToFit="1"/>
    </xf>
    <xf numFmtId="0" fontId="53" fillId="0" borderId="16" xfId="101" applyFont="1" applyBorder="1" applyAlignment="1">
      <alignment horizontal="centerContinuous" vertical="center" shrinkToFit="1"/>
    </xf>
    <xf numFmtId="0" fontId="53" fillId="0" borderId="22" xfId="101" applyFont="1" applyBorder="1" applyAlignment="1">
      <alignment horizontal="center" vertical="center" shrinkToFit="1"/>
    </xf>
    <xf numFmtId="0" fontId="60" fillId="0" borderId="13" xfId="101" quotePrefix="1" applyFont="1" applyBorder="1" applyAlignment="1">
      <alignment horizontal="center" vertical="center"/>
    </xf>
    <xf numFmtId="179" fontId="60" fillId="0" borderId="0" xfId="69" applyFont="1" applyBorder="1" applyAlignment="1">
      <alignment horizontal="right" vertical="center"/>
    </xf>
    <xf numFmtId="0" fontId="60" fillId="0" borderId="15" xfId="101" quotePrefix="1" applyFont="1" applyBorder="1" applyAlignment="1">
      <alignment horizontal="center" vertical="center"/>
    </xf>
    <xf numFmtId="0" fontId="60" fillId="0" borderId="13" xfId="101" applyFont="1" applyBorder="1" applyAlignment="1">
      <alignment horizontal="center" vertical="center"/>
    </xf>
    <xf numFmtId="179" fontId="60" fillId="0" borderId="36" xfId="69" applyFont="1" applyBorder="1" applyAlignment="1">
      <alignment horizontal="right" vertical="center"/>
    </xf>
    <xf numFmtId="0" fontId="60" fillId="0" borderId="15" xfId="101" applyFont="1" applyBorder="1" applyAlignment="1">
      <alignment horizontal="center" vertical="center"/>
    </xf>
    <xf numFmtId="189" fontId="62" fillId="0" borderId="0" xfId="110" applyNumberFormat="1" applyFont="1" applyFill="1" applyBorder="1" applyAlignment="1">
      <alignment horizontal="right" vertical="center"/>
    </xf>
    <xf numFmtId="189" fontId="62" fillId="0" borderId="0" xfId="109" quotePrefix="1" applyNumberFormat="1" applyFont="1" applyFill="1" applyBorder="1" applyAlignment="1">
      <alignment horizontal="right" vertical="center"/>
    </xf>
    <xf numFmtId="0" fontId="62" fillId="0" borderId="0" xfId="101" applyFont="1" applyBorder="1" applyAlignment="1">
      <alignment vertical="center"/>
    </xf>
    <xf numFmtId="0" fontId="53" fillId="0" borderId="17" xfId="101" applyFont="1" applyBorder="1" applyAlignment="1">
      <alignment vertical="center"/>
    </xf>
    <xf numFmtId="0" fontId="53" fillId="0" borderId="17" xfId="101" applyFont="1" applyBorder="1" applyAlignment="1">
      <alignment horizontal="right" vertical="center"/>
    </xf>
    <xf numFmtId="0" fontId="53" fillId="0" borderId="0" xfId="101" applyFont="1" applyBorder="1" applyAlignment="1">
      <alignment vertical="center"/>
    </xf>
    <xf numFmtId="0" fontId="60" fillId="0" borderId="0" xfId="101" applyFont="1"/>
    <xf numFmtId="0" fontId="60" fillId="0" borderId="0" xfId="101" applyFont="1" applyAlignment="1">
      <alignment horizontal="right"/>
    </xf>
    <xf numFmtId="0" fontId="59" fillId="0" borderId="0" xfId="101" applyFont="1" applyBorder="1"/>
    <xf numFmtId="0" fontId="59" fillId="0" borderId="0" xfId="101" applyFont="1"/>
    <xf numFmtId="0" fontId="59" fillId="0" borderId="0" xfId="101" applyFont="1" applyAlignment="1">
      <alignment horizontal="right"/>
    </xf>
    <xf numFmtId="0" fontId="60" fillId="0" borderId="26" xfId="0" applyFont="1" applyBorder="1" applyAlignment="1">
      <alignment horizontal="center" vertical="center"/>
    </xf>
    <xf numFmtId="179" fontId="60" fillId="0" borderId="27" xfId="92" applyFont="1" applyBorder="1" applyAlignment="1">
      <alignment horizontal="center" vertical="center"/>
    </xf>
    <xf numFmtId="0" fontId="60" fillId="0" borderId="15" xfId="0" applyFont="1" applyBorder="1" applyAlignment="1">
      <alignment vertical="center"/>
    </xf>
    <xf numFmtId="0" fontId="60" fillId="0" borderId="15" xfId="0" applyFont="1" applyBorder="1" applyAlignment="1">
      <alignment horizontal="left" vertical="center"/>
    </xf>
    <xf numFmtId="0" fontId="60" fillId="0" borderId="15" xfId="0" applyFont="1" applyBorder="1"/>
    <xf numFmtId="0" fontId="60" fillId="0" borderId="26" xfId="0" applyFont="1" applyBorder="1" applyAlignment="1">
      <alignment horizontal="centerContinuous" vertical="center"/>
    </xf>
    <xf numFmtId="0" fontId="60" fillId="0" borderId="20" xfId="0" applyFont="1" applyBorder="1" applyAlignment="1">
      <alignment horizontal="center" vertical="center"/>
    </xf>
    <xf numFmtId="0" fontId="60" fillId="0" borderId="22" xfId="0" applyFont="1" applyBorder="1" applyAlignment="1">
      <alignment vertical="center" wrapText="1"/>
    </xf>
    <xf numFmtId="179" fontId="60" fillId="0" borderId="21" xfId="92" applyFont="1" applyBorder="1" applyAlignment="1">
      <alignment horizontal="center" vertical="center"/>
    </xf>
    <xf numFmtId="0" fontId="60" fillId="0" borderId="20" xfId="0" quotePrefix="1" applyFont="1" applyBorder="1" applyAlignment="1">
      <alignment horizontal="center" vertical="center"/>
    </xf>
    <xf numFmtId="0" fontId="62" fillId="0" borderId="0" xfId="0" applyFont="1" applyBorder="1" applyAlignment="1">
      <alignment vertical="center"/>
    </xf>
    <xf numFmtId="3" fontId="60" fillId="0" borderId="0" xfId="0" applyNumberFormat="1" applyFont="1" applyAlignment="1">
      <alignment vertical="center"/>
    </xf>
    <xf numFmtId="0" fontId="53" fillId="0" borderId="0" xfId="102" applyFont="1" applyFill="1" applyAlignment="1"/>
    <xf numFmtId="3" fontId="65" fillId="0" borderId="0" xfId="105" applyNumberFormat="1" applyFont="1" applyFill="1" applyBorder="1" applyAlignment="1">
      <alignment horizontal="right"/>
    </xf>
    <xf numFmtId="0" fontId="53" fillId="0" borderId="0" xfId="113" applyFont="1" applyFill="1" applyBorder="1"/>
    <xf numFmtId="0" fontId="59" fillId="0" borderId="0" xfId="0" applyFont="1" applyAlignment="1">
      <alignment vertical="center"/>
    </xf>
    <xf numFmtId="0" fontId="59" fillId="0" borderId="0" xfId="0" applyFont="1" applyBorder="1" applyAlignment="1">
      <alignment vertical="center"/>
    </xf>
    <xf numFmtId="3" fontId="59" fillId="0" borderId="0" xfId="0" applyNumberFormat="1" applyFont="1"/>
    <xf numFmtId="179" fontId="60" fillId="0" borderId="13" xfId="92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 shrinkToFit="1"/>
    </xf>
    <xf numFmtId="0" fontId="60" fillId="0" borderId="0" xfId="0" applyFont="1" applyBorder="1" applyAlignment="1">
      <alignment horizontal="right" vertical="center" shrinkToFit="1"/>
    </xf>
    <xf numFmtId="0" fontId="58" fillId="0" borderId="0" xfId="105" applyFont="1" applyFill="1" applyAlignment="1">
      <alignment horizontal="centerContinuous"/>
    </xf>
    <xf numFmtId="3" fontId="58" fillId="0" borderId="0" xfId="105" applyNumberFormat="1" applyFont="1" applyFill="1" applyAlignment="1">
      <alignment horizontal="centerContinuous"/>
    </xf>
    <xf numFmtId="3" fontId="66" fillId="0" borderId="0" xfId="105" applyNumberFormat="1" applyFont="1" applyFill="1" applyAlignment="1">
      <alignment horizontal="centerContinuous"/>
    </xf>
    <xf numFmtId="3" fontId="58" fillId="0" borderId="0" xfId="105" applyNumberFormat="1" applyFont="1" applyFill="1" applyBorder="1" applyAlignment="1">
      <alignment horizontal="centerContinuous"/>
    </xf>
    <xf numFmtId="0" fontId="58" fillId="0" borderId="0" xfId="105" applyFont="1" applyFill="1" applyAlignment="1">
      <alignment horizontal="right"/>
    </xf>
    <xf numFmtId="0" fontId="59" fillId="0" borderId="0" xfId="0" applyFont="1" applyFill="1" applyBorder="1"/>
    <xf numFmtId="0" fontId="58" fillId="0" borderId="0" xfId="105" applyFont="1" applyFill="1" applyAlignment="1">
      <alignment horizontal="centerContinuous" vertical="top"/>
    </xf>
    <xf numFmtId="0" fontId="58" fillId="0" borderId="0" xfId="105" applyFont="1" applyFill="1" applyBorder="1" applyAlignment="1">
      <alignment horizontal="centerContinuous" vertical="top"/>
    </xf>
    <xf numFmtId="0" fontId="53" fillId="0" borderId="14" xfId="105" applyFont="1" applyFill="1" applyBorder="1"/>
    <xf numFmtId="0" fontId="53" fillId="0" borderId="14" xfId="105" applyFont="1" applyFill="1" applyBorder="1" applyAlignment="1">
      <alignment horizontal="center"/>
    </xf>
    <xf numFmtId="0" fontId="53" fillId="0" borderId="14" xfId="105" applyFont="1" applyFill="1" applyBorder="1" applyAlignment="1">
      <alignment horizontal="right"/>
    </xf>
    <xf numFmtId="3" fontId="53" fillId="0" borderId="14" xfId="105" applyNumberFormat="1" applyFont="1" applyFill="1" applyBorder="1"/>
    <xf numFmtId="3" fontId="53" fillId="0" borderId="14" xfId="111" applyNumberFormat="1" applyFont="1" applyFill="1" applyBorder="1" applyAlignment="1">
      <alignment horizontal="right"/>
    </xf>
    <xf numFmtId="0" fontId="53" fillId="0" borderId="0" xfId="0" applyFont="1" applyFill="1" applyBorder="1"/>
    <xf numFmtId="0" fontId="53" fillId="0" borderId="13" xfId="105" applyFont="1" applyFill="1" applyBorder="1" applyAlignment="1">
      <alignment horizontal="center" vertical="center"/>
    </xf>
    <xf numFmtId="0" fontId="53" fillId="0" borderId="27" xfId="105" applyFont="1" applyFill="1" applyBorder="1" applyAlignment="1">
      <alignment horizontal="center" vertical="center"/>
    </xf>
    <xf numFmtId="0" fontId="53" fillId="0" borderId="27" xfId="105" applyFont="1" applyFill="1" applyBorder="1" applyAlignment="1">
      <alignment horizontal="centerContinuous" vertical="center"/>
    </xf>
    <xf numFmtId="0" fontId="53" fillId="0" borderId="29" xfId="105" applyFont="1" applyFill="1" applyBorder="1" applyAlignment="1">
      <alignment horizontal="centerContinuous" vertical="center"/>
    </xf>
    <xf numFmtId="3" fontId="53" fillId="0" borderId="29" xfId="109" applyNumberFormat="1" applyFont="1" applyFill="1" applyBorder="1" applyAlignment="1">
      <alignment horizontal="centerContinuous" vertical="center"/>
    </xf>
    <xf numFmtId="3" fontId="53" fillId="0" borderId="13" xfId="109" applyNumberFormat="1" applyFont="1" applyFill="1" applyBorder="1" applyAlignment="1">
      <alignment horizontal="centerContinuous" vertical="center"/>
    </xf>
    <xf numFmtId="0" fontId="53" fillId="0" borderId="27" xfId="102" applyFont="1" applyFill="1" applyBorder="1" applyAlignment="1">
      <alignment horizontal="centerContinuous" vertical="center"/>
    </xf>
    <xf numFmtId="0" fontId="53" fillId="0" borderId="28" xfId="102" applyFont="1" applyFill="1" applyBorder="1" applyAlignment="1">
      <alignment horizontal="centerContinuous" vertical="center"/>
    </xf>
    <xf numFmtId="3" fontId="53" fillId="0" borderId="13" xfId="108" applyNumberFormat="1" applyFont="1" applyFill="1" applyBorder="1" applyAlignment="1">
      <alignment horizontal="center" vertical="center" shrinkToFit="1"/>
    </xf>
    <xf numFmtId="3" fontId="53" fillId="0" borderId="19" xfId="108" applyNumberFormat="1" applyFont="1" applyFill="1" applyBorder="1" applyAlignment="1">
      <alignment horizontal="center" vertical="center" shrinkToFit="1"/>
    </xf>
    <xf numFmtId="0" fontId="53" fillId="0" borderId="27" xfId="105" applyFont="1" applyFill="1" applyBorder="1" applyAlignment="1">
      <alignment horizontal="right" vertical="center"/>
    </xf>
    <xf numFmtId="0" fontId="53" fillId="0" borderId="0" xfId="0" applyFont="1" applyFill="1" applyBorder="1" applyAlignment="1">
      <alignment vertical="center"/>
    </xf>
    <xf numFmtId="0" fontId="53" fillId="0" borderId="0" xfId="105" applyFont="1" applyFill="1" applyBorder="1" applyAlignment="1">
      <alignment horizontal="center" vertical="center"/>
    </xf>
    <xf numFmtId="0" fontId="53" fillId="0" borderId="15" xfId="105" applyFont="1" applyFill="1" applyBorder="1" applyAlignment="1">
      <alignment horizontal="center" vertical="center"/>
    </xf>
    <xf numFmtId="0" fontId="53" fillId="0" borderId="15" xfId="105" applyFont="1" applyFill="1" applyBorder="1" applyAlignment="1">
      <alignment horizontal="centerContinuous" vertical="center"/>
    </xf>
    <xf numFmtId="0" fontId="53" fillId="0" borderId="18" xfId="105" applyFont="1" applyFill="1" applyBorder="1" applyAlignment="1">
      <alignment horizontal="centerContinuous" vertical="center"/>
    </xf>
    <xf numFmtId="0" fontId="53" fillId="0" borderId="18" xfId="102" applyFont="1" applyFill="1" applyBorder="1" applyAlignment="1">
      <alignment horizontal="centerContinuous" vertical="center"/>
    </xf>
    <xf numFmtId="3" fontId="53" fillId="0" borderId="18" xfId="109" applyNumberFormat="1" applyFont="1" applyFill="1" applyBorder="1" applyAlignment="1">
      <alignment horizontal="centerContinuous" vertical="center"/>
    </xf>
    <xf numFmtId="3" fontId="53" fillId="0" borderId="16" xfId="109" applyNumberFormat="1" applyFont="1" applyFill="1" applyBorder="1" applyAlignment="1">
      <alignment horizontal="centerContinuous" vertical="center"/>
    </xf>
    <xf numFmtId="0" fontId="53" fillId="0" borderId="20" xfId="102" applyFont="1" applyFill="1" applyBorder="1" applyAlignment="1">
      <alignment horizontal="centerContinuous" vertical="center"/>
    </xf>
    <xf numFmtId="0" fontId="53" fillId="0" borderId="13" xfId="102" applyFont="1" applyFill="1" applyBorder="1" applyAlignment="1">
      <alignment horizontal="centerContinuous" vertical="center"/>
    </xf>
    <xf numFmtId="3" fontId="53" fillId="0" borderId="13" xfId="108" applyNumberFormat="1" applyFont="1" applyFill="1" applyBorder="1" applyAlignment="1">
      <alignment horizontal="center" vertical="center"/>
    </xf>
    <xf numFmtId="3" fontId="53" fillId="0" borderId="20" xfId="108" applyNumberFormat="1" applyFont="1" applyFill="1" applyBorder="1" applyAlignment="1">
      <alignment horizontal="centerContinuous" vertical="center"/>
    </xf>
    <xf numFmtId="0" fontId="53" fillId="0" borderId="15" xfId="106" applyFont="1" applyFill="1" applyBorder="1" applyAlignment="1">
      <alignment horizontal="center" vertical="center"/>
    </xf>
    <xf numFmtId="0" fontId="53" fillId="0" borderId="25" xfId="105" applyFont="1" applyFill="1" applyBorder="1" applyAlignment="1">
      <alignment horizontal="centerContinuous" vertical="center"/>
    </xf>
    <xf numFmtId="0" fontId="53" fillId="0" borderId="25" xfId="102" applyFont="1" applyFill="1" applyBorder="1" applyAlignment="1">
      <alignment horizontal="centerContinuous" vertical="center"/>
    </xf>
    <xf numFmtId="3" fontId="53" fillId="0" borderId="0" xfId="109" applyNumberFormat="1" applyFont="1" applyFill="1" applyBorder="1" applyAlignment="1">
      <alignment horizontal="center" vertical="center"/>
    </xf>
    <xf numFmtId="3" fontId="53" fillId="0" borderId="26" xfId="109" applyNumberFormat="1" applyFont="1" applyFill="1" applyBorder="1" applyAlignment="1">
      <alignment horizontal="centerContinuous" vertical="center"/>
    </xf>
    <xf numFmtId="0" fontId="53" fillId="0" borderId="26" xfId="102" applyFont="1" applyFill="1" applyBorder="1" applyAlignment="1">
      <alignment horizontal="centerContinuous" vertical="center"/>
    </xf>
    <xf numFmtId="0" fontId="53" fillId="0" borderId="24" xfId="102" applyFont="1" applyFill="1" applyBorder="1" applyAlignment="1">
      <alignment horizontal="centerContinuous" vertical="center"/>
    </xf>
    <xf numFmtId="3" fontId="53" fillId="0" borderId="20" xfId="108" applyNumberFormat="1" applyFont="1" applyFill="1" applyBorder="1" applyAlignment="1">
      <alignment horizontal="center" vertical="center"/>
    </xf>
    <xf numFmtId="0" fontId="53" fillId="0" borderId="18" xfId="105" applyFont="1" applyFill="1" applyBorder="1" applyAlignment="1">
      <alignment horizontal="center" vertical="center"/>
    </xf>
    <xf numFmtId="0" fontId="53" fillId="0" borderId="21" xfId="105" applyFont="1" applyFill="1" applyBorder="1" applyAlignment="1">
      <alignment horizontal="center" vertical="center"/>
    </xf>
    <xf numFmtId="0" fontId="53" fillId="0" borderId="21" xfId="105" applyFont="1" applyFill="1" applyBorder="1" applyAlignment="1">
      <alignment horizontal="center" vertical="center" shrinkToFit="1"/>
    </xf>
    <xf numFmtId="0" fontId="53" fillId="0" borderId="21" xfId="102" applyFont="1" applyFill="1" applyBorder="1" applyAlignment="1">
      <alignment horizontal="centerContinuous" vertical="center"/>
    </xf>
    <xf numFmtId="3" fontId="53" fillId="0" borderId="22" xfId="109" applyNumberFormat="1" applyFont="1" applyFill="1" applyBorder="1" applyAlignment="1">
      <alignment horizontal="centerContinuous" vertical="center" wrapText="1"/>
    </xf>
    <xf numFmtId="0" fontId="53" fillId="0" borderId="16" xfId="102" applyFont="1" applyFill="1" applyBorder="1" applyAlignment="1">
      <alignment horizontal="center" vertical="center" wrapText="1"/>
    </xf>
    <xf numFmtId="0" fontId="53" fillId="0" borderId="16" xfId="102" applyFont="1" applyFill="1" applyBorder="1" applyAlignment="1">
      <alignment horizontal="centerContinuous" vertical="center"/>
    </xf>
    <xf numFmtId="3" fontId="53" fillId="0" borderId="16" xfId="108" applyNumberFormat="1" applyFont="1" applyFill="1" applyBorder="1" applyAlignment="1">
      <alignment horizontal="center" vertical="center"/>
    </xf>
    <xf numFmtId="3" fontId="53" fillId="0" borderId="22" xfId="108" applyNumberFormat="1" applyFont="1" applyFill="1" applyBorder="1" applyAlignment="1">
      <alignment horizontal="center" vertical="center" shrinkToFit="1"/>
    </xf>
    <xf numFmtId="0" fontId="53" fillId="0" borderId="18" xfId="105" applyFont="1" applyFill="1" applyBorder="1" applyAlignment="1">
      <alignment horizontal="right" vertical="center"/>
    </xf>
    <xf numFmtId="0" fontId="60" fillId="0" borderId="0" xfId="113" applyFont="1" applyBorder="1" applyAlignment="1">
      <alignment horizontal="center" vertical="center"/>
    </xf>
    <xf numFmtId="187" fontId="60" fillId="0" borderId="15" xfId="104" applyNumberFormat="1" applyFont="1" applyFill="1" applyBorder="1" applyAlignment="1">
      <alignment horizontal="right" vertical="center"/>
    </xf>
    <xf numFmtId="187" fontId="60" fillId="0" borderId="0" xfId="104" applyNumberFormat="1" applyFont="1" applyFill="1" applyBorder="1" applyAlignment="1">
      <alignment horizontal="right" vertical="center"/>
    </xf>
    <xf numFmtId="190" fontId="60" fillId="0" borderId="0" xfId="105" applyNumberFormat="1" applyFont="1" applyFill="1" applyBorder="1" applyAlignment="1">
      <alignment horizontal="right" vertical="center"/>
    </xf>
    <xf numFmtId="187" fontId="60" fillId="0" borderId="13" xfId="104" applyNumberFormat="1" applyFont="1" applyFill="1" applyBorder="1" applyAlignment="1">
      <alignment horizontal="right" vertical="center"/>
    </xf>
    <xf numFmtId="0" fontId="60" fillId="0" borderId="0" xfId="113" applyFont="1" applyFill="1" applyBorder="1" applyAlignment="1">
      <alignment vertical="center"/>
    </xf>
    <xf numFmtId="0" fontId="60" fillId="0" borderId="36" xfId="113" applyFont="1" applyBorder="1" applyAlignment="1">
      <alignment horizontal="center" vertical="center"/>
    </xf>
    <xf numFmtId="187" fontId="60" fillId="0" borderId="38" xfId="104" applyNumberFormat="1" applyFont="1" applyFill="1" applyBorder="1" applyAlignment="1">
      <alignment horizontal="right" vertical="center"/>
    </xf>
    <xf numFmtId="187" fontId="60" fillId="0" borderId="36" xfId="104" applyNumberFormat="1" applyFont="1" applyFill="1" applyBorder="1" applyAlignment="1">
      <alignment horizontal="right" vertical="center"/>
    </xf>
    <xf numFmtId="190" fontId="60" fillId="0" borderId="36" xfId="105" applyNumberFormat="1" applyFont="1" applyFill="1" applyBorder="1" applyAlignment="1">
      <alignment horizontal="right" vertical="center"/>
    </xf>
    <xf numFmtId="187" fontId="60" fillId="0" borderId="37" xfId="104" applyNumberFormat="1" applyFont="1" applyFill="1" applyBorder="1" applyAlignment="1">
      <alignment horizontal="right" vertical="center"/>
    </xf>
    <xf numFmtId="0" fontId="62" fillId="0" borderId="16" xfId="113" applyFont="1" applyBorder="1" applyAlignment="1">
      <alignment horizontal="center" vertical="center"/>
    </xf>
    <xf numFmtId="187" fontId="62" fillId="0" borderId="21" xfId="104" applyNumberFormat="1" applyFont="1" applyFill="1" applyBorder="1" applyAlignment="1">
      <alignment horizontal="right" vertical="center"/>
    </xf>
    <xf numFmtId="187" fontId="62" fillId="0" borderId="18" xfId="104" applyNumberFormat="1" applyFont="1" applyFill="1" applyBorder="1" applyAlignment="1">
      <alignment horizontal="right" vertical="center"/>
    </xf>
    <xf numFmtId="0" fontId="62" fillId="0" borderId="0" xfId="113" applyFont="1" applyFill="1" applyBorder="1" applyAlignment="1">
      <alignment vertical="center"/>
    </xf>
    <xf numFmtId="0" fontId="53" fillId="0" borderId="0" xfId="102" applyFont="1" applyFill="1" applyBorder="1" applyAlignment="1"/>
    <xf numFmtId="183" fontId="68" fillId="0" borderId="0" xfId="113" applyNumberFormat="1" applyFont="1" applyFill="1" applyBorder="1" applyAlignment="1">
      <alignment horizontal="left"/>
    </xf>
    <xf numFmtId="3" fontId="53" fillId="0" borderId="0" xfId="105" applyNumberFormat="1" applyFont="1" applyFill="1" applyBorder="1"/>
    <xf numFmtId="3" fontId="53" fillId="0" borderId="0" xfId="107" applyNumberFormat="1" applyFont="1" applyFill="1" applyAlignment="1">
      <alignment horizontal="left"/>
    </xf>
    <xf numFmtId="0" fontId="69" fillId="0" borderId="0" xfId="0" applyNumberFormat="1" applyFont="1" applyFill="1"/>
    <xf numFmtId="0" fontId="53" fillId="0" borderId="0" xfId="105" applyFont="1" applyFill="1" applyBorder="1" applyAlignment="1"/>
    <xf numFmtId="3" fontId="53" fillId="0" borderId="0" xfId="105" applyNumberFormat="1" applyFont="1" applyFill="1" applyBorder="1" applyAlignment="1">
      <alignment horizontal="center" vertical="center"/>
    </xf>
    <xf numFmtId="0" fontId="53" fillId="0" borderId="0" xfId="105" applyFont="1" applyFill="1" applyBorder="1" applyAlignment="1">
      <alignment horizontal="right"/>
    </xf>
    <xf numFmtId="3" fontId="59" fillId="0" borderId="0" xfId="107" applyNumberFormat="1" applyFont="1" applyFill="1"/>
    <xf numFmtId="0" fontId="66" fillId="0" borderId="0" xfId="105" applyFont="1" applyFill="1" applyBorder="1" applyAlignment="1"/>
    <xf numFmtId="3" fontId="66" fillId="0" borderId="0" xfId="105" applyNumberFormat="1" applyFont="1" applyFill="1" applyBorder="1"/>
    <xf numFmtId="0" fontId="66" fillId="0" borderId="0" xfId="105" applyFont="1" applyFill="1" applyBorder="1" applyAlignment="1">
      <alignment horizontal="right"/>
    </xf>
    <xf numFmtId="0" fontId="66" fillId="0" borderId="0" xfId="105" applyFont="1" applyFill="1" applyBorder="1"/>
    <xf numFmtId="0" fontId="60" fillId="0" borderId="0" xfId="0" applyFont="1"/>
    <xf numFmtId="3" fontId="58" fillId="0" borderId="0" xfId="105" applyNumberFormat="1" applyFont="1" applyFill="1" applyBorder="1" applyAlignment="1">
      <alignment horizontal="left"/>
    </xf>
    <xf numFmtId="3" fontId="58" fillId="0" borderId="0" xfId="105" applyNumberFormat="1" applyFont="1" applyFill="1" applyAlignment="1">
      <alignment horizontal="right"/>
    </xf>
    <xf numFmtId="3" fontId="53" fillId="0" borderId="14" xfId="105" applyNumberFormat="1" applyFont="1" applyFill="1" applyBorder="1" applyAlignment="1">
      <alignment horizontal="right"/>
    </xf>
    <xf numFmtId="3" fontId="53" fillId="0" borderId="27" xfId="105" applyNumberFormat="1" applyFont="1" applyFill="1" applyBorder="1" applyAlignment="1">
      <alignment horizontal="center" vertical="center"/>
    </xf>
    <xf numFmtId="3" fontId="53" fillId="0" borderId="27" xfId="105" applyNumberFormat="1" applyFont="1" applyFill="1" applyBorder="1" applyAlignment="1">
      <alignment horizontal="centerContinuous" vertical="center"/>
    </xf>
    <xf numFmtId="3" fontId="53" fillId="0" borderId="29" xfId="105" applyNumberFormat="1" applyFont="1" applyFill="1" applyBorder="1" applyAlignment="1">
      <alignment horizontal="centerContinuous" vertical="center"/>
    </xf>
    <xf numFmtId="3" fontId="53" fillId="0" borderId="0" xfId="105" applyNumberFormat="1" applyFont="1" applyFill="1" applyBorder="1" applyAlignment="1">
      <alignment horizontal="centerContinuous" vertical="center"/>
    </xf>
    <xf numFmtId="3" fontId="53" fillId="0" borderId="27" xfId="109" applyNumberFormat="1" applyFont="1" applyFill="1" applyBorder="1" applyAlignment="1">
      <alignment horizontal="centerContinuous" vertical="center"/>
    </xf>
    <xf numFmtId="3" fontId="53" fillId="0" borderId="27" xfId="108" applyNumberFormat="1" applyFont="1" applyFill="1" applyBorder="1" applyAlignment="1">
      <alignment horizontal="center" vertical="center" shrinkToFit="1"/>
    </xf>
    <xf numFmtId="0" fontId="53" fillId="0" borderId="20" xfId="105" applyFont="1" applyFill="1" applyBorder="1" applyAlignment="1">
      <alignment horizontal="center" vertical="center"/>
    </xf>
    <xf numFmtId="3" fontId="53" fillId="0" borderId="15" xfId="105" applyNumberFormat="1" applyFont="1" applyFill="1" applyBorder="1" applyAlignment="1">
      <alignment horizontal="centerContinuous" vertical="center"/>
    </xf>
    <xf numFmtId="3" fontId="53" fillId="0" borderId="18" xfId="105" applyNumberFormat="1" applyFont="1" applyFill="1" applyBorder="1" applyAlignment="1">
      <alignment horizontal="centerContinuous" vertical="center"/>
    </xf>
    <xf numFmtId="3" fontId="53" fillId="0" borderId="21" xfId="109" applyNumberFormat="1" applyFont="1" applyFill="1" applyBorder="1" applyAlignment="1">
      <alignment horizontal="centerContinuous" vertical="center"/>
    </xf>
    <xf numFmtId="3" fontId="53" fillId="0" borderId="15" xfId="108" applyNumberFormat="1" applyFont="1" applyFill="1" applyBorder="1" applyAlignment="1">
      <alignment horizontal="centerContinuous" vertical="center"/>
    </xf>
    <xf numFmtId="3" fontId="53" fillId="0" borderId="20" xfId="105" applyNumberFormat="1" applyFont="1" applyFill="1" applyBorder="1" applyAlignment="1">
      <alignment horizontal="centerContinuous" vertical="center" shrinkToFit="1"/>
    </xf>
    <xf numFmtId="3" fontId="53" fillId="0" borderId="0" xfId="105" applyNumberFormat="1" applyFont="1" applyFill="1" applyBorder="1" applyAlignment="1">
      <alignment horizontal="center" vertical="center" shrinkToFit="1"/>
    </xf>
    <xf numFmtId="3" fontId="53" fillId="0" borderId="25" xfId="105" applyNumberFormat="1" applyFont="1" applyFill="1" applyBorder="1" applyAlignment="1">
      <alignment horizontal="centerContinuous" vertical="center"/>
    </xf>
    <xf numFmtId="3" fontId="53" fillId="0" borderId="15" xfId="108" applyNumberFormat="1" applyFont="1" applyFill="1" applyBorder="1" applyAlignment="1">
      <alignment horizontal="center" vertical="center"/>
    </xf>
    <xf numFmtId="3" fontId="53" fillId="0" borderId="18" xfId="105" applyNumberFormat="1" applyFont="1" applyFill="1" applyBorder="1" applyAlignment="1">
      <alignment horizontal="center" vertical="center"/>
    </xf>
    <xf numFmtId="3" fontId="53" fillId="0" borderId="22" xfId="105" applyNumberFormat="1" applyFont="1" applyFill="1" applyBorder="1" applyAlignment="1">
      <alignment horizontal="centerContinuous" vertical="center" shrinkToFit="1"/>
    </xf>
    <xf numFmtId="3" fontId="53" fillId="0" borderId="18" xfId="105" applyNumberFormat="1" applyFont="1" applyFill="1" applyBorder="1" applyAlignment="1">
      <alignment horizontal="center" vertical="center" shrinkToFit="1"/>
    </xf>
    <xf numFmtId="3" fontId="53" fillId="0" borderId="21" xfId="105" applyNumberFormat="1" applyFont="1" applyFill="1" applyBorder="1" applyAlignment="1">
      <alignment horizontal="centerContinuous" vertical="center"/>
    </xf>
    <xf numFmtId="3" fontId="53" fillId="0" borderId="21" xfId="108" applyNumberFormat="1" applyFont="1" applyFill="1" applyBorder="1" applyAlignment="1">
      <alignment horizontal="center" vertical="center" shrinkToFit="1"/>
    </xf>
    <xf numFmtId="0" fontId="53" fillId="0" borderId="21" xfId="105" applyFont="1" applyFill="1" applyBorder="1" applyAlignment="1">
      <alignment horizontal="right" vertical="center"/>
    </xf>
    <xf numFmtId="0" fontId="60" fillId="0" borderId="13" xfId="113" applyFont="1" applyBorder="1" applyAlignment="1">
      <alignment horizontal="center" vertical="center"/>
    </xf>
    <xf numFmtId="187" fontId="60" fillId="0" borderId="0" xfId="104" quotePrefix="1" applyNumberFormat="1" applyFont="1" applyFill="1" applyBorder="1" applyAlignment="1">
      <alignment horizontal="right" vertical="center"/>
    </xf>
    <xf numFmtId="191" fontId="60" fillId="0" borderId="0" xfId="104" quotePrefix="1" applyNumberFormat="1" applyFont="1" applyFill="1" applyBorder="1" applyAlignment="1">
      <alignment horizontal="right" vertical="center"/>
    </xf>
    <xf numFmtId="190" fontId="60" fillId="0" borderId="0" xfId="104" quotePrefix="1" applyNumberFormat="1" applyFont="1" applyFill="1" applyBorder="1" applyAlignment="1">
      <alignment horizontal="right" vertical="center"/>
    </xf>
    <xf numFmtId="0" fontId="60" fillId="0" borderId="15" xfId="113" applyFont="1" applyBorder="1" applyAlignment="1">
      <alignment horizontal="right" vertical="center"/>
    </xf>
    <xf numFmtId="3" fontId="53" fillId="0" borderId="0" xfId="105" applyNumberFormat="1" applyFont="1" applyFill="1" applyBorder="1" applyAlignment="1">
      <alignment horizontal="right"/>
    </xf>
    <xf numFmtId="3" fontId="66" fillId="0" borderId="0" xfId="105" applyNumberFormat="1" applyFont="1" applyFill="1" applyBorder="1" applyAlignment="1">
      <alignment horizontal="right"/>
    </xf>
    <xf numFmtId="3" fontId="58" fillId="0" borderId="0" xfId="105" applyNumberFormat="1" applyFont="1" applyFill="1" applyBorder="1" applyAlignment="1">
      <alignment horizontal="left" vertical="top"/>
    </xf>
    <xf numFmtId="0" fontId="59" fillId="0" borderId="0" xfId="0" applyFont="1" applyFill="1" applyBorder="1" applyAlignment="1">
      <alignment vertical="top"/>
    </xf>
    <xf numFmtId="3" fontId="53" fillId="0" borderId="28" xfId="105" applyNumberFormat="1" applyFont="1" applyFill="1" applyBorder="1" applyAlignment="1">
      <alignment horizontal="centerContinuous" vertical="center"/>
    </xf>
    <xf numFmtId="3" fontId="53" fillId="0" borderId="20" xfId="105" applyNumberFormat="1" applyFont="1" applyFill="1" applyBorder="1" applyAlignment="1">
      <alignment horizontal="center" vertical="center"/>
    </xf>
    <xf numFmtId="3" fontId="53" fillId="0" borderId="16" xfId="105" applyNumberFormat="1" applyFont="1" applyFill="1" applyBorder="1" applyAlignment="1">
      <alignment horizontal="centerContinuous" vertical="center"/>
    </xf>
    <xf numFmtId="0" fontId="60" fillId="0" borderId="13" xfId="113" applyFont="1" applyFill="1" applyBorder="1" applyAlignment="1">
      <alignment horizontal="center" vertical="center"/>
    </xf>
    <xf numFmtId="0" fontId="60" fillId="0" borderId="15" xfId="113" applyFont="1" applyFill="1" applyBorder="1" applyAlignment="1">
      <alignment horizontal="center" vertical="center"/>
    </xf>
    <xf numFmtId="0" fontId="60" fillId="0" borderId="0" xfId="113" applyFont="1" applyFill="1" applyBorder="1" applyAlignment="1">
      <alignment horizontal="center" vertical="center"/>
    </xf>
    <xf numFmtId="0" fontId="62" fillId="0" borderId="16" xfId="113" applyFont="1" applyFill="1" applyBorder="1" applyAlignment="1">
      <alignment horizontal="center" vertical="center"/>
    </xf>
    <xf numFmtId="190" fontId="62" fillId="0" borderId="18" xfId="105" applyNumberFormat="1" applyFont="1" applyFill="1" applyBorder="1" applyAlignment="1">
      <alignment horizontal="right" vertical="center"/>
    </xf>
    <xf numFmtId="0" fontId="62" fillId="0" borderId="0" xfId="113" applyFont="1" applyFill="1" applyBorder="1" applyAlignment="1">
      <alignment horizontal="center" vertical="center"/>
    </xf>
    <xf numFmtId="0" fontId="69" fillId="0" borderId="0" xfId="0" applyFont="1"/>
    <xf numFmtId="0" fontId="53" fillId="0" borderId="0" xfId="106" applyFont="1" applyFill="1" applyAlignment="1"/>
    <xf numFmtId="0" fontId="53" fillId="0" borderId="0" xfId="106" applyFont="1" applyFill="1" applyBorder="1" applyAlignment="1"/>
    <xf numFmtId="0" fontId="53" fillId="0" borderId="0" xfId="106" applyFont="1" applyFill="1" applyBorder="1" applyAlignment="1">
      <alignment horizontal="left"/>
    </xf>
    <xf numFmtId="0" fontId="64" fillId="0" borderId="0" xfId="0" applyFont="1"/>
    <xf numFmtId="0" fontId="53" fillId="0" borderId="0" xfId="105" applyFont="1" applyFill="1" applyBorder="1"/>
    <xf numFmtId="3" fontId="53" fillId="0" borderId="0" xfId="111" applyNumberFormat="1" applyFont="1" applyFill="1" applyBorder="1" applyAlignment="1">
      <alignment horizontal="right"/>
    </xf>
    <xf numFmtId="3" fontId="53" fillId="0" borderId="29" xfId="105" applyNumberFormat="1" applyFont="1" applyFill="1" applyBorder="1" applyAlignment="1">
      <alignment horizontal="center" vertical="center"/>
    </xf>
    <xf numFmtId="3" fontId="53" fillId="0" borderId="19" xfId="105" applyNumberFormat="1" applyFont="1" applyFill="1" applyBorder="1" applyAlignment="1">
      <alignment horizontal="centerContinuous" vertical="center"/>
    </xf>
    <xf numFmtId="3" fontId="53" fillId="0" borderId="28" xfId="108" applyNumberFormat="1" applyFont="1" applyFill="1" applyBorder="1" applyAlignment="1">
      <alignment horizontal="center" vertical="center" shrinkToFit="1"/>
    </xf>
    <xf numFmtId="3" fontId="53" fillId="0" borderId="20" xfId="105" applyNumberFormat="1" applyFont="1" applyFill="1" applyBorder="1" applyAlignment="1">
      <alignment horizontal="center" vertical="center" shrinkToFit="1"/>
    </xf>
    <xf numFmtId="3" fontId="53" fillId="0" borderId="15" xfId="109" applyNumberFormat="1" applyFont="1" applyFill="1" applyBorder="1" applyAlignment="1">
      <alignment horizontal="center" vertical="center"/>
    </xf>
    <xf numFmtId="3" fontId="53" fillId="0" borderId="22" xfId="105" applyNumberFormat="1" applyFont="1" applyFill="1" applyBorder="1" applyAlignment="1">
      <alignment horizontal="center" vertical="center"/>
    </xf>
    <xf numFmtId="3" fontId="70" fillId="0" borderId="22" xfId="109" applyNumberFormat="1" applyFont="1" applyFill="1" applyBorder="1" applyAlignment="1">
      <alignment horizontal="center" vertical="center" wrapText="1" shrinkToFit="1"/>
    </xf>
    <xf numFmtId="0" fontId="70" fillId="0" borderId="16" xfId="102" applyFont="1" applyFill="1" applyBorder="1" applyAlignment="1">
      <alignment horizontal="center" vertical="center" wrapText="1" shrinkToFit="1"/>
    </xf>
    <xf numFmtId="0" fontId="60" fillId="0" borderId="0" xfId="104" applyNumberFormat="1" applyFont="1" applyFill="1" applyBorder="1" applyAlignment="1">
      <alignment horizontal="right" vertical="center"/>
    </xf>
    <xf numFmtId="197" fontId="60" fillId="0" borderId="0" xfId="104" applyNumberFormat="1" applyFont="1" applyFill="1" applyBorder="1" applyAlignment="1">
      <alignment horizontal="right" vertical="center"/>
    </xf>
    <xf numFmtId="0" fontId="60" fillId="0" borderId="15" xfId="113" applyFont="1" applyBorder="1" applyAlignment="1">
      <alignment horizontal="center" vertical="center"/>
    </xf>
    <xf numFmtId="0" fontId="60" fillId="0" borderId="0" xfId="113" applyFont="1" applyFill="1" applyBorder="1" applyAlignment="1">
      <alignment vertical="top"/>
    </xf>
    <xf numFmtId="3" fontId="53" fillId="0" borderId="0" xfId="105" applyNumberFormat="1" applyFont="1" applyFill="1"/>
    <xf numFmtId="3" fontId="53" fillId="0" borderId="0" xfId="105" applyNumberFormat="1" applyFont="1" applyFill="1" applyBorder="1" applyAlignment="1">
      <alignment horizontal="left"/>
    </xf>
    <xf numFmtId="3" fontId="60" fillId="0" borderId="0" xfId="107" applyNumberFormat="1" applyFont="1" applyFill="1"/>
    <xf numFmtId="3" fontId="53" fillId="0" borderId="24" xfId="105" applyNumberFormat="1" applyFont="1" applyFill="1" applyBorder="1" applyAlignment="1">
      <alignment horizontal="center" vertical="center"/>
    </xf>
    <xf numFmtId="3" fontId="53" fillId="0" borderId="25" xfId="105" applyNumberFormat="1" applyFont="1" applyFill="1" applyBorder="1" applyAlignment="1">
      <alignment horizontal="center" vertical="center"/>
    </xf>
    <xf numFmtId="3" fontId="53" fillId="0" borderId="17" xfId="105" applyNumberFormat="1" applyFont="1" applyFill="1" applyBorder="1" applyAlignment="1">
      <alignment horizontal="centerContinuous" vertical="center"/>
    </xf>
    <xf numFmtId="3" fontId="53" fillId="0" borderId="25" xfId="109" applyNumberFormat="1" applyFont="1" applyFill="1" applyBorder="1" applyAlignment="1">
      <alignment horizontal="centerContinuous" vertical="center"/>
    </xf>
    <xf numFmtId="3" fontId="53" fillId="0" borderId="24" xfId="108" applyNumberFormat="1" applyFont="1" applyFill="1" applyBorder="1" applyAlignment="1">
      <alignment horizontal="center" vertical="center" shrinkToFit="1"/>
    </xf>
    <xf numFmtId="3" fontId="53" fillId="0" borderId="25" xfId="108" applyNumberFormat="1" applyFont="1" applyFill="1" applyBorder="1" applyAlignment="1">
      <alignment horizontal="center" vertical="center" shrinkToFit="1"/>
    </xf>
    <xf numFmtId="0" fontId="53" fillId="0" borderId="25" xfId="105" applyFont="1" applyFill="1" applyBorder="1" applyAlignment="1">
      <alignment horizontal="right" vertical="center"/>
    </xf>
    <xf numFmtId="3" fontId="53" fillId="0" borderId="13" xfId="105" applyNumberFormat="1" applyFont="1" applyFill="1" applyBorder="1" applyAlignment="1">
      <alignment horizontal="center" vertical="center"/>
    </xf>
    <xf numFmtId="3" fontId="53" fillId="0" borderId="16" xfId="105" applyNumberFormat="1" applyFont="1" applyFill="1" applyBorder="1" applyAlignment="1">
      <alignment horizontal="center" vertical="center"/>
    </xf>
    <xf numFmtId="187" fontId="60" fillId="0" borderId="0" xfId="104" applyNumberFormat="1" applyFont="1" applyFill="1" applyBorder="1" applyAlignment="1">
      <alignment vertical="center"/>
    </xf>
    <xf numFmtId="187" fontId="60" fillId="0" borderId="0" xfId="104" quotePrefix="1" applyNumberFormat="1" applyFont="1" applyFill="1" applyBorder="1" applyAlignment="1">
      <alignment vertical="center"/>
    </xf>
    <xf numFmtId="191" fontId="60" fillId="0" borderId="0" xfId="104" quotePrefix="1" applyNumberFormat="1" applyFont="1" applyFill="1" applyBorder="1" applyAlignment="1">
      <alignment vertical="center"/>
    </xf>
    <xf numFmtId="0" fontId="62" fillId="0" borderId="0" xfId="113" applyFont="1" applyFill="1" applyBorder="1" applyAlignment="1">
      <alignment horizontal="right" vertical="center"/>
    </xf>
    <xf numFmtId="0" fontId="71" fillId="0" borderId="0" xfId="0" applyFont="1" applyFill="1" applyBorder="1" applyAlignment="1">
      <alignment vertical="top"/>
    </xf>
    <xf numFmtId="3" fontId="53" fillId="0" borderId="26" xfId="105" applyNumberFormat="1" applyFont="1" applyFill="1" applyBorder="1" applyAlignment="1">
      <alignment horizontal="center" vertical="center"/>
    </xf>
    <xf numFmtId="3" fontId="53" fillId="0" borderId="15" xfId="105" applyNumberFormat="1" applyFont="1" applyFill="1" applyBorder="1" applyAlignment="1">
      <alignment horizontal="center" vertical="center"/>
    </xf>
    <xf numFmtId="3" fontId="53" fillId="0" borderId="20" xfId="105" applyNumberFormat="1" applyFont="1" applyFill="1" applyBorder="1" applyAlignment="1">
      <alignment horizontal="centerContinuous" vertical="center"/>
    </xf>
    <xf numFmtId="3" fontId="53" fillId="0" borderId="21" xfId="105" applyNumberFormat="1" applyFont="1" applyFill="1" applyBorder="1" applyAlignment="1">
      <alignment horizontal="center" vertical="center"/>
    </xf>
    <xf numFmtId="3" fontId="53" fillId="0" borderId="22" xfId="105" applyNumberFormat="1" applyFont="1" applyFill="1" applyBorder="1" applyAlignment="1">
      <alignment horizontal="centerContinuous" vertical="center"/>
    </xf>
    <xf numFmtId="187" fontId="62" fillId="0" borderId="18" xfId="104" quotePrefix="1" applyNumberFormat="1" applyFont="1" applyFill="1" applyBorder="1" applyAlignment="1">
      <alignment horizontal="right" vertical="center"/>
    </xf>
    <xf numFmtId="191" fontId="62" fillId="0" borderId="18" xfId="104" quotePrefix="1" applyNumberFormat="1" applyFont="1" applyFill="1" applyBorder="1" applyAlignment="1">
      <alignment horizontal="right" vertical="center"/>
    </xf>
    <xf numFmtId="190" fontId="62" fillId="0" borderId="18" xfId="104" quotePrefix="1" applyNumberFormat="1" applyFont="1" applyFill="1" applyBorder="1" applyAlignment="1">
      <alignment horizontal="right" vertical="center"/>
    </xf>
    <xf numFmtId="0" fontId="62" fillId="0" borderId="18" xfId="113" applyFont="1" applyBorder="1" applyAlignment="1">
      <alignment horizontal="center" vertical="center"/>
    </xf>
    <xf numFmtId="3" fontId="60" fillId="0" borderId="27" xfId="0" applyNumberFormat="1" applyFont="1" applyBorder="1" applyAlignment="1">
      <alignment horizontal="center" vertical="center" shrinkToFit="1"/>
    </xf>
    <xf numFmtId="0" fontId="60" fillId="0" borderId="27" xfId="0" applyFont="1" applyBorder="1" applyAlignment="1">
      <alignment horizontal="center" vertical="center" shrinkToFit="1"/>
    </xf>
    <xf numFmtId="0" fontId="60" fillId="0" borderId="27" xfId="0" applyFont="1" applyBorder="1" applyAlignment="1">
      <alignment horizontal="centerContinuous" vertical="center" shrinkToFit="1"/>
    </xf>
    <xf numFmtId="0" fontId="53" fillId="0" borderId="0" xfId="0" applyFont="1" applyBorder="1" applyAlignment="1">
      <alignment horizontal="centerContinuous" vertical="center" shrinkToFit="1"/>
    </xf>
    <xf numFmtId="0" fontId="53" fillId="0" borderId="15" xfId="0" applyFont="1" applyBorder="1" applyAlignment="1">
      <alignment horizontal="center" vertical="center" shrinkToFit="1"/>
    </xf>
    <xf numFmtId="0" fontId="60" fillId="0" borderId="24" xfId="0" applyFont="1" applyBorder="1" applyAlignment="1">
      <alignment horizontal="centerContinuous" vertical="center"/>
    </xf>
    <xf numFmtId="0" fontId="60" fillId="0" borderId="17" xfId="0" applyFont="1" applyBorder="1" applyAlignment="1">
      <alignment horizontal="centerContinuous" vertical="center"/>
    </xf>
    <xf numFmtId="179" fontId="53" fillId="0" borderId="16" xfId="92" applyFont="1" applyBorder="1" applyAlignment="1">
      <alignment horizontal="centerContinuous" vertical="center" shrinkToFit="1"/>
    </xf>
    <xf numFmtId="0" fontId="53" fillId="0" borderId="21" xfId="0" applyFont="1" applyBorder="1" applyAlignment="1">
      <alignment horizontal="centerContinuous" vertical="center" shrinkToFit="1"/>
    </xf>
    <xf numFmtId="0" fontId="53" fillId="0" borderId="22" xfId="0" applyFont="1" applyBorder="1" applyAlignment="1">
      <alignment horizontal="centerContinuous" vertical="center" shrinkToFit="1"/>
    </xf>
    <xf numFmtId="0" fontId="53" fillId="0" borderId="21" xfId="0" applyFont="1" applyBorder="1" applyAlignment="1">
      <alignment horizontal="center" vertical="center" shrinkToFit="1"/>
    </xf>
    <xf numFmtId="0" fontId="53" fillId="0" borderId="21" xfId="0" applyFont="1" applyBorder="1" applyAlignment="1">
      <alignment horizontal="center" vertical="center" wrapText="1"/>
    </xf>
    <xf numFmtId="0" fontId="53" fillId="0" borderId="22" xfId="0" applyFont="1" applyBorder="1" applyAlignment="1">
      <alignment horizontal="center" vertical="center" wrapText="1"/>
    </xf>
    <xf numFmtId="0" fontId="60" fillId="0" borderId="13" xfId="92" applyNumberFormat="1" applyFont="1" applyBorder="1" applyAlignment="1">
      <alignment horizontal="center" vertical="center" shrinkToFit="1"/>
    </xf>
    <xf numFmtId="0" fontId="62" fillId="0" borderId="0" xfId="0" applyFont="1" applyBorder="1" applyAlignment="1">
      <alignment vertical="center" shrinkToFit="1"/>
    </xf>
    <xf numFmtId="179" fontId="60" fillId="0" borderId="15" xfId="0" applyNumberFormat="1" applyFont="1" applyBorder="1" applyAlignment="1">
      <alignment horizontal="right" vertical="center" shrinkToFit="1"/>
    </xf>
    <xf numFmtId="179" fontId="62" fillId="0" borderId="15" xfId="0" applyNumberFormat="1" applyFont="1" applyBorder="1" applyAlignment="1">
      <alignment horizontal="right" vertical="center" shrinkToFit="1"/>
    </xf>
    <xf numFmtId="179" fontId="62" fillId="0" borderId="0" xfId="0" applyNumberFormat="1" applyFont="1" applyBorder="1" applyAlignment="1">
      <alignment horizontal="right" vertical="center" shrinkToFit="1"/>
    </xf>
    <xf numFmtId="201" fontId="62" fillId="0" borderId="0" xfId="794" applyNumberFormat="1" applyFont="1" applyFill="1" applyBorder="1" applyAlignment="1">
      <alignment vertical="center" shrinkToFit="1"/>
    </xf>
    <xf numFmtId="201" fontId="62" fillId="0" borderId="0" xfId="781" applyNumberFormat="1" applyFont="1" applyFill="1" applyBorder="1" applyAlignment="1">
      <alignment vertical="center" shrinkToFit="1"/>
    </xf>
    <xf numFmtId="201" fontId="62" fillId="0" borderId="0" xfId="795" applyNumberFormat="1" applyFont="1" applyFill="1" applyBorder="1" applyAlignment="1">
      <alignment vertical="center" shrinkToFit="1"/>
    </xf>
    <xf numFmtId="199" fontId="60" fillId="0" borderId="0" xfId="92" applyNumberFormat="1" applyFont="1" applyBorder="1" applyAlignment="1">
      <alignment horizontal="right" vertical="center" shrinkToFit="1"/>
    </xf>
    <xf numFmtId="199" fontId="60" fillId="0" borderId="0" xfId="0" applyNumberFormat="1" applyFont="1" applyBorder="1" applyAlignment="1">
      <alignment horizontal="right" vertical="center" shrinkToFit="1"/>
    </xf>
    <xf numFmtId="199" fontId="60" fillId="0" borderId="0" xfId="0" applyNumberFormat="1" applyFont="1" applyBorder="1" applyAlignment="1">
      <alignment horizontal="right" vertical="center" wrapText="1"/>
    </xf>
    <xf numFmtId="3" fontId="53" fillId="0" borderId="0" xfId="794" applyNumberFormat="1" applyFont="1" applyFill="1" applyBorder="1" applyAlignment="1">
      <alignment horizontal="center" vertical="center"/>
    </xf>
    <xf numFmtId="204" fontId="53" fillId="0" borderId="15" xfId="787" applyNumberFormat="1" applyFont="1" applyFill="1" applyBorder="1" applyAlignment="1">
      <alignment vertical="center" shrinkToFit="1"/>
    </xf>
    <xf numFmtId="204" fontId="53" fillId="0" borderId="0" xfId="787" applyNumberFormat="1" applyFont="1" applyFill="1" applyBorder="1" applyAlignment="1">
      <alignment vertical="center" shrinkToFit="1"/>
    </xf>
    <xf numFmtId="204" fontId="53" fillId="0" borderId="0" xfId="787" applyNumberFormat="1" applyFont="1" applyFill="1" applyBorder="1" applyAlignment="1">
      <alignment horizontal="right" vertical="center" shrinkToFit="1"/>
    </xf>
    <xf numFmtId="3" fontId="53" fillId="0" borderId="18" xfId="794" applyNumberFormat="1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Continuous"/>
    </xf>
    <xf numFmtId="3" fontId="63" fillId="0" borderId="0" xfId="0" applyNumberFormat="1" applyFont="1" applyFill="1" applyAlignment="1">
      <alignment horizontal="centerContinuous"/>
    </xf>
    <xf numFmtId="0" fontId="63" fillId="0" borderId="0" xfId="0" applyFont="1" applyFill="1" applyBorder="1" applyAlignment="1">
      <alignment horizontal="center"/>
    </xf>
    <xf numFmtId="0" fontId="63" fillId="0" borderId="0" xfId="0" applyFont="1" applyFill="1" applyBorder="1"/>
    <xf numFmtId="0" fontId="66" fillId="0" borderId="14" xfId="0" applyFont="1" applyFill="1" applyBorder="1"/>
    <xf numFmtId="3" fontId="66" fillId="0" borderId="14" xfId="0" applyNumberFormat="1" applyFont="1" applyFill="1" applyBorder="1"/>
    <xf numFmtId="0" fontId="63" fillId="0" borderId="14" xfId="0" applyFont="1" applyFill="1" applyBorder="1" applyAlignment="1">
      <alignment vertical="top"/>
    </xf>
    <xf numFmtId="0" fontId="66" fillId="0" borderId="0" xfId="0" applyFont="1" applyFill="1" applyBorder="1"/>
    <xf numFmtId="3" fontId="66" fillId="0" borderId="0" xfId="0" applyNumberFormat="1" applyFont="1" applyFill="1" applyBorder="1" applyAlignment="1">
      <alignment horizontal="center" vertical="center"/>
    </xf>
    <xf numFmtId="0" fontId="66" fillId="0" borderId="15" xfId="0" applyFont="1" applyFill="1" applyBorder="1" applyAlignment="1">
      <alignment horizontal="centerContinuous" vertical="center"/>
    </xf>
    <xf numFmtId="0" fontId="66" fillId="0" borderId="0" xfId="0" applyFont="1" applyFill="1" applyBorder="1" applyAlignment="1">
      <alignment horizontal="centerContinuous" vertical="center"/>
    </xf>
    <xf numFmtId="0" fontId="66" fillId="0" borderId="27" xfId="0" applyFont="1" applyFill="1" applyBorder="1" applyAlignment="1">
      <alignment horizontal="centerContinuous" vertical="center"/>
    </xf>
    <xf numFmtId="0" fontId="66" fillId="0" borderId="27" xfId="0" applyFont="1" applyFill="1" applyBorder="1" applyAlignment="1">
      <alignment horizontal="center" vertical="center"/>
    </xf>
    <xf numFmtId="3" fontId="66" fillId="0" borderId="27" xfId="0" applyNumberFormat="1" applyFont="1" applyFill="1" applyBorder="1" applyAlignment="1">
      <alignment horizontal="right" vertical="center"/>
    </xf>
    <xf numFmtId="0" fontId="66" fillId="0" borderId="0" xfId="0" applyFont="1" applyFill="1" applyBorder="1" applyAlignment="1">
      <alignment vertical="center"/>
    </xf>
    <xf numFmtId="0" fontId="66" fillId="0" borderId="18" xfId="0" applyFont="1" applyFill="1" applyBorder="1" applyAlignment="1">
      <alignment horizontal="centerContinuous" vertical="center"/>
    </xf>
    <xf numFmtId="0" fontId="66" fillId="0" borderId="21" xfId="0" applyFont="1" applyFill="1" applyBorder="1" applyAlignment="1">
      <alignment horizontal="centerContinuous" vertical="center"/>
    </xf>
    <xf numFmtId="0" fontId="66" fillId="0" borderId="15" xfId="0" applyFont="1" applyFill="1" applyBorder="1" applyAlignment="1">
      <alignment horizontal="center" vertical="center"/>
    </xf>
    <xf numFmtId="0" fontId="66" fillId="0" borderId="15" xfId="104" applyFont="1" applyFill="1" applyBorder="1" applyAlignment="1">
      <alignment horizontal="center" vertical="center"/>
    </xf>
    <xf numFmtId="0" fontId="66" fillId="0" borderId="15" xfId="0" applyFont="1" applyFill="1" applyBorder="1" applyAlignment="1">
      <alignment horizontal="centerContinuous"/>
    </xf>
    <xf numFmtId="0" fontId="66" fillId="0" borderId="15" xfId="0" applyFont="1" applyFill="1" applyBorder="1" applyAlignment="1">
      <alignment horizontal="center" shrinkToFit="1"/>
    </xf>
    <xf numFmtId="0" fontId="66" fillId="0" borderId="15" xfId="104" applyFont="1" applyFill="1" applyBorder="1" applyAlignment="1">
      <alignment horizontal="center"/>
    </xf>
    <xf numFmtId="3" fontId="66" fillId="0" borderId="18" xfId="0" applyNumberFormat="1" applyFont="1" applyFill="1" applyBorder="1" applyAlignment="1">
      <alignment horizontal="center" vertical="center"/>
    </xf>
    <xf numFmtId="0" fontId="66" fillId="0" borderId="21" xfId="0" applyFont="1" applyFill="1" applyBorder="1" applyAlignment="1">
      <alignment horizontal="center" vertical="center" wrapText="1"/>
    </xf>
    <xf numFmtId="0" fontId="66" fillId="0" borderId="33" xfId="0" applyFont="1" applyFill="1" applyBorder="1" applyAlignment="1">
      <alignment horizontal="center" vertical="center" wrapText="1"/>
    </xf>
    <xf numFmtId="0" fontId="66" fillId="0" borderId="35" xfId="0" applyFont="1" applyFill="1" applyBorder="1" applyAlignment="1">
      <alignment horizontal="center" vertical="center" wrapText="1"/>
    </xf>
    <xf numFmtId="0" fontId="66" fillId="0" borderId="21" xfId="0" applyFont="1" applyFill="1" applyBorder="1" applyAlignment="1">
      <alignment horizontal="center" vertical="center"/>
    </xf>
    <xf numFmtId="0" fontId="66" fillId="0" borderId="21" xfId="0" applyFont="1" applyFill="1" applyBorder="1" applyAlignment="1">
      <alignment vertical="top" shrinkToFit="1"/>
    </xf>
    <xf numFmtId="3" fontId="66" fillId="0" borderId="21" xfId="0" applyNumberFormat="1" applyFont="1" applyFill="1" applyBorder="1" applyAlignment="1">
      <alignment horizontal="right" vertical="center"/>
    </xf>
    <xf numFmtId="0" fontId="66" fillId="0" borderId="13" xfId="0" quotePrefix="1" applyNumberFormat="1" applyFont="1" applyFill="1" applyBorder="1" applyAlignment="1">
      <alignment horizontal="center" vertical="center"/>
    </xf>
    <xf numFmtId="179" fontId="66" fillId="0" borderId="0" xfId="64" applyFont="1" applyFill="1" applyBorder="1" applyAlignment="1">
      <alignment horizontal="right" vertical="center"/>
    </xf>
    <xf numFmtId="179" fontId="66" fillId="0" borderId="0" xfId="64" quotePrefix="1" applyFont="1" applyFill="1" applyBorder="1" applyAlignment="1">
      <alignment horizontal="right" vertical="center"/>
    </xf>
    <xf numFmtId="0" fontId="66" fillId="0" borderId="15" xfId="0" quotePrefix="1" applyNumberFormat="1" applyFont="1" applyFill="1" applyBorder="1" applyAlignment="1">
      <alignment horizontal="center" vertical="center"/>
    </xf>
    <xf numFmtId="0" fontId="66" fillId="0" borderId="0" xfId="0" applyFont="1" applyFill="1" applyBorder="1" applyAlignment="1">
      <alignment vertical="top"/>
    </xf>
    <xf numFmtId="0" fontId="66" fillId="0" borderId="13" xfId="0" applyNumberFormat="1" applyFont="1" applyFill="1" applyBorder="1" applyAlignment="1">
      <alignment horizontal="center" vertical="center"/>
    </xf>
    <xf numFmtId="0" fontId="66" fillId="0" borderId="15" xfId="0" applyNumberFormat="1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/>
    </xf>
    <xf numFmtId="0" fontId="66" fillId="0" borderId="0" xfId="0" applyFont="1" applyBorder="1" applyAlignment="1">
      <alignment vertical="center"/>
    </xf>
    <xf numFmtId="3" fontId="66" fillId="0" borderId="0" xfId="0" applyNumberFormat="1" applyFont="1" applyFill="1" applyBorder="1" applyAlignment="1">
      <alignment vertical="center"/>
    </xf>
    <xf numFmtId="3" fontId="66" fillId="0" borderId="0" xfId="0" applyNumberFormat="1" applyFont="1" applyFill="1" applyBorder="1"/>
    <xf numFmtId="3" fontId="66" fillId="0" borderId="0" xfId="0" applyNumberFormat="1" applyFont="1" applyFill="1" applyBorder="1" applyAlignment="1">
      <alignment horizontal="right"/>
    </xf>
    <xf numFmtId="0" fontId="66" fillId="0" borderId="0" xfId="0" applyNumberFormat="1" applyFont="1" applyFill="1"/>
    <xf numFmtId="0" fontId="60" fillId="0" borderId="0" xfId="0" applyFont="1" applyFill="1" applyBorder="1" applyAlignment="1">
      <alignment vertical="center"/>
    </xf>
    <xf numFmtId="179" fontId="60" fillId="0" borderId="0" xfId="64" quotePrefix="1" applyFont="1" applyFill="1" applyBorder="1" applyAlignment="1">
      <alignment horizontal="right" vertical="center"/>
    </xf>
    <xf numFmtId="0" fontId="62" fillId="0" borderId="0" xfId="0" applyFont="1" applyBorder="1" applyAlignment="1">
      <alignment vertical="top"/>
    </xf>
    <xf numFmtId="0" fontId="60" fillId="0" borderId="23" xfId="0" applyFont="1" applyFill="1" applyBorder="1" applyAlignment="1">
      <alignment horizontal="centerContinuous" vertical="center" wrapText="1"/>
    </xf>
    <xf numFmtId="0" fontId="60" fillId="0" borderId="23" xfId="0" applyFont="1" applyFill="1" applyBorder="1" applyAlignment="1">
      <alignment horizontal="centerContinuous" vertical="center"/>
    </xf>
    <xf numFmtId="0" fontId="60" fillId="0" borderId="30" xfId="0" applyFont="1" applyFill="1" applyBorder="1" applyAlignment="1">
      <alignment horizontal="centerContinuous" vertical="center"/>
    </xf>
    <xf numFmtId="0" fontId="60" fillId="0" borderId="0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 shrinkToFit="1"/>
    </xf>
    <xf numFmtId="0" fontId="60" fillId="0" borderId="22" xfId="0" applyFont="1" applyBorder="1" applyAlignment="1">
      <alignment horizontal="center" vertical="center" wrapText="1" shrinkToFit="1"/>
    </xf>
    <xf numFmtId="3" fontId="60" fillId="0" borderId="0" xfId="113" applyNumberFormat="1" applyFont="1" applyFill="1" applyBorder="1" applyAlignment="1">
      <alignment horizontal="right" vertical="center" shrinkToFit="1"/>
    </xf>
    <xf numFmtId="3" fontId="60" fillId="0" borderId="0" xfId="103" applyNumberFormat="1" applyFont="1" applyFill="1" applyBorder="1" applyAlignment="1">
      <alignment horizontal="right" vertical="center" shrinkToFit="1"/>
    </xf>
    <xf numFmtId="187" fontId="60" fillId="0" borderId="0" xfId="103" applyNumberFormat="1" applyFont="1" applyFill="1" applyBorder="1" applyAlignment="1">
      <alignment horizontal="right" vertical="center" shrinkToFit="1"/>
    </xf>
    <xf numFmtId="187" fontId="60" fillId="0" borderId="0" xfId="113" applyNumberFormat="1" applyFont="1" applyFill="1" applyBorder="1" applyAlignment="1">
      <alignment horizontal="right" vertical="center" shrinkToFit="1"/>
    </xf>
    <xf numFmtId="187" fontId="60" fillId="0" borderId="0" xfId="103" quotePrefix="1" applyNumberFormat="1" applyFont="1" applyFill="1" applyBorder="1" applyAlignment="1">
      <alignment horizontal="right" vertical="center" shrinkToFit="1"/>
    </xf>
    <xf numFmtId="3" fontId="60" fillId="0" borderId="0" xfId="0" applyNumberFormat="1" applyFont="1" applyBorder="1" applyAlignment="1">
      <alignment vertical="center"/>
    </xf>
    <xf numFmtId="3" fontId="60" fillId="0" borderId="0" xfId="0" applyNumberFormat="1" applyFont="1" applyBorder="1"/>
    <xf numFmtId="0" fontId="60" fillId="0" borderId="14" xfId="0" applyFont="1" applyBorder="1" applyAlignment="1">
      <alignment horizontal="left"/>
    </xf>
    <xf numFmtId="0" fontId="60" fillId="0" borderId="27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23" xfId="0" applyFont="1" applyBorder="1" applyAlignment="1">
      <alignment horizontal="center" vertical="center"/>
    </xf>
    <xf numFmtId="0" fontId="60" fillId="0" borderId="19" xfId="0" applyFont="1" applyBorder="1" applyAlignment="1">
      <alignment horizontal="center" vertical="center"/>
    </xf>
    <xf numFmtId="0" fontId="60" fillId="0" borderId="19" xfId="0" applyFont="1" applyBorder="1" applyAlignment="1">
      <alignment horizontal="centerContinuous" vertical="center"/>
    </xf>
    <xf numFmtId="0" fontId="60" fillId="0" borderId="13" xfId="0" applyFont="1" applyBorder="1"/>
    <xf numFmtId="0" fontId="60" fillId="0" borderId="15" xfId="0" applyFont="1" applyBorder="1" applyAlignment="1">
      <alignment vertical="center" shrinkToFit="1"/>
    </xf>
    <xf numFmtId="179" fontId="60" fillId="0" borderId="15" xfId="92" applyFont="1" applyBorder="1" applyAlignment="1">
      <alignment horizontal="center" vertical="center" shrinkToFit="1"/>
    </xf>
    <xf numFmtId="179" fontId="60" fillId="0" borderId="16" xfId="92" applyFont="1" applyBorder="1" applyAlignment="1">
      <alignment horizontal="center" vertical="center"/>
    </xf>
    <xf numFmtId="0" fontId="60" fillId="0" borderId="16" xfId="0" applyFont="1" applyBorder="1" applyAlignment="1">
      <alignment horizontal="centerContinuous" vertical="center" wrapText="1" shrinkToFit="1"/>
    </xf>
    <xf numFmtId="0" fontId="60" fillId="0" borderId="21" xfId="0" applyFont="1" applyBorder="1" applyAlignment="1">
      <alignment horizontal="center" vertical="center" wrapText="1" shrinkToFit="1"/>
    </xf>
    <xf numFmtId="179" fontId="60" fillId="0" borderId="21" xfId="92" applyFont="1" applyBorder="1" applyAlignment="1">
      <alignment horizontal="center" vertical="center" shrinkToFit="1"/>
    </xf>
    <xf numFmtId="0" fontId="62" fillId="0" borderId="0" xfId="0" applyFont="1" applyBorder="1" applyAlignment="1">
      <alignment horizontal="center" vertical="center" shrinkToFit="1"/>
    </xf>
    <xf numFmtId="179" fontId="62" fillId="0" borderId="0" xfId="64" quotePrefix="1" applyFont="1" applyFill="1" applyBorder="1" applyAlignment="1">
      <alignment horizontal="right" vertical="center"/>
    </xf>
    <xf numFmtId="41" fontId="60" fillId="0" borderId="0" xfId="788" applyNumberFormat="1" applyFont="1" applyFill="1" applyBorder="1" applyAlignment="1">
      <alignment horizontal="center" vertical="center" wrapText="1"/>
    </xf>
    <xf numFmtId="200" fontId="60" fillId="0" borderId="0" xfId="789" applyNumberFormat="1" applyFont="1" applyFill="1" applyBorder="1" applyAlignment="1">
      <alignment horizontal="right" vertical="center" wrapText="1"/>
    </xf>
    <xf numFmtId="0" fontId="62" fillId="0" borderId="0" xfId="790" applyFont="1" applyFill="1" applyBorder="1" applyAlignment="1">
      <alignment vertical="top"/>
    </xf>
    <xf numFmtId="41" fontId="60" fillId="0" borderId="13" xfId="788" applyNumberFormat="1" applyFont="1" applyFill="1" applyBorder="1" applyAlignment="1">
      <alignment horizontal="center" vertical="center" wrapText="1"/>
    </xf>
    <xf numFmtId="0" fontId="60" fillId="0" borderId="0" xfId="0" applyFont="1" applyBorder="1" applyAlignment="1">
      <alignment horizontal="left"/>
    </xf>
    <xf numFmtId="0" fontId="71" fillId="0" borderId="0" xfId="0" applyFont="1" applyBorder="1" applyAlignment="1">
      <alignment horizontal="center" vertical="top"/>
    </xf>
    <xf numFmtId="0" fontId="60" fillId="0" borderId="0" xfId="0" applyFont="1" applyBorder="1" applyAlignment="1">
      <alignment horizontal="center" vertical="center"/>
    </xf>
    <xf numFmtId="179" fontId="60" fillId="0" borderId="0" xfId="92" applyFont="1" applyBorder="1" applyAlignment="1">
      <alignment horizontal="center" vertical="center"/>
    </xf>
    <xf numFmtId="0" fontId="60" fillId="0" borderId="0" xfId="790" applyFont="1" applyFill="1" applyBorder="1" applyAlignment="1">
      <alignment horizontal="center" vertical="center" wrapText="1" shrinkToFit="1"/>
    </xf>
    <xf numFmtId="0" fontId="60" fillId="0" borderId="0" xfId="0" applyFont="1" applyAlignment="1">
      <alignment horizontal="right"/>
    </xf>
    <xf numFmtId="179" fontId="75" fillId="0" borderId="0" xfId="64" applyFont="1" applyBorder="1" applyAlignment="1">
      <alignment horizontal="right" vertical="center"/>
    </xf>
    <xf numFmtId="186" fontId="75" fillId="0" borderId="0" xfId="64" quotePrefix="1" applyNumberFormat="1" applyFont="1" applyBorder="1" applyAlignment="1">
      <alignment horizontal="right" vertical="center"/>
    </xf>
    <xf numFmtId="179" fontId="75" fillId="0" borderId="0" xfId="64" quotePrefix="1" applyFont="1" applyBorder="1" applyAlignment="1">
      <alignment horizontal="right" vertical="center"/>
    </xf>
    <xf numFmtId="179" fontId="75" fillId="0" borderId="13" xfId="64" applyFont="1" applyBorder="1" applyAlignment="1">
      <alignment horizontal="right" vertical="center"/>
    </xf>
    <xf numFmtId="0" fontId="75" fillId="0" borderId="0" xfId="0" applyFont="1" applyBorder="1"/>
    <xf numFmtId="0" fontId="75" fillId="0" borderId="13" xfId="0" quotePrefix="1" applyFont="1" applyBorder="1" applyAlignment="1">
      <alignment horizontal="center" vertical="center"/>
    </xf>
    <xf numFmtId="179" fontId="75" fillId="0" borderId="15" xfId="64" applyFont="1" applyBorder="1" applyAlignment="1">
      <alignment horizontal="right" vertical="center"/>
    </xf>
    <xf numFmtId="0" fontId="76" fillId="0" borderId="0" xfId="0" applyFont="1" applyBorder="1"/>
    <xf numFmtId="0" fontId="60" fillId="0" borderId="0" xfId="0" applyFont="1" applyAlignment="1">
      <alignment horizontal="right" vertical="center"/>
    </xf>
    <xf numFmtId="3" fontId="60" fillId="0" borderId="0" xfId="0" applyNumberFormat="1" applyFont="1" applyBorder="1" applyAlignment="1">
      <alignment horizontal="right" vertical="center"/>
    </xf>
    <xf numFmtId="0" fontId="60" fillId="0" borderId="0" xfId="0" applyFont="1" applyAlignment="1">
      <alignment horizontal="left" vertical="center"/>
    </xf>
    <xf numFmtId="0" fontId="59" fillId="0" borderId="0" xfId="0" applyFont="1" applyAlignment="1">
      <alignment horizontal="right"/>
    </xf>
    <xf numFmtId="0" fontId="59" fillId="0" borderId="0" xfId="0" applyFont="1" applyBorder="1" applyAlignment="1">
      <alignment horizontal="center"/>
    </xf>
    <xf numFmtId="0" fontId="60" fillId="0" borderId="32" xfId="786" applyFont="1" applyFill="1" applyBorder="1" applyAlignment="1">
      <alignment horizontal="centerContinuous" vertical="center"/>
    </xf>
    <xf numFmtId="0" fontId="60" fillId="0" borderId="23" xfId="786" applyFont="1" applyFill="1" applyBorder="1" applyAlignment="1">
      <alignment horizontal="centerContinuous" vertical="center"/>
    </xf>
    <xf numFmtId="0" fontId="60" fillId="0" borderId="30" xfId="786" applyFont="1" applyFill="1" applyBorder="1" applyAlignment="1">
      <alignment horizontal="centerContinuous" vertical="center"/>
    </xf>
    <xf numFmtId="0" fontId="60" fillId="0" borderId="28" xfId="786" applyFont="1" applyFill="1" applyBorder="1" applyAlignment="1">
      <alignment horizontal="center" vertical="center"/>
    </xf>
    <xf numFmtId="0" fontId="60" fillId="0" borderId="27" xfId="104" applyFont="1" applyFill="1" applyBorder="1" applyAlignment="1">
      <alignment horizontal="left" vertical="center"/>
    </xf>
    <xf numFmtId="0" fontId="60" fillId="0" borderId="20" xfId="786" applyFont="1" applyFill="1" applyBorder="1" applyAlignment="1">
      <alignment horizontal="centerContinuous" vertical="center"/>
    </xf>
    <xf numFmtId="0" fontId="60" fillId="0" borderId="13" xfId="786" applyFont="1" applyFill="1" applyBorder="1" applyAlignment="1">
      <alignment horizontal="centerContinuous" vertical="center"/>
    </xf>
    <xf numFmtId="0" fontId="60" fillId="0" borderId="18" xfId="786" applyFont="1" applyFill="1" applyBorder="1" applyAlignment="1">
      <alignment horizontal="centerContinuous" vertical="center"/>
    </xf>
    <xf numFmtId="0" fontId="60" fillId="0" borderId="16" xfId="786" applyFont="1" applyFill="1" applyBorder="1" applyAlignment="1">
      <alignment horizontal="centerContinuous" vertical="center"/>
    </xf>
    <xf numFmtId="0" fontId="60" fillId="0" borderId="13" xfId="786" applyFont="1" applyFill="1" applyBorder="1" applyAlignment="1">
      <alignment horizontal="center" vertical="center"/>
    </xf>
    <xf numFmtId="0" fontId="60" fillId="0" borderId="26" xfId="786" applyFont="1" applyFill="1" applyBorder="1" applyAlignment="1">
      <alignment horizontal="centerContinuous" vertical="center"/>
    </xf>
    <xf numFmtId="0" fontId="60" fillId="0" borderId="26" xfId="786" applyFont="1" applyFill="1" applyBorder="1" applyAlignment="1">
      <alignment horizontal="center" vertical="center"/>
    </xf>
    <xf numFmtId="0" fontId="60" fillId="0" borderId="0" xfId="104" applyFont="1" applyFill="1" applyBorder="1" applyAlignment="1">
      <alignment horizontal="center" vertical="center"/>
    </xf>
    <xf numFmtId="0" fontId="60" fillId="0" borderId="20" xfId="786" applyFont="1" applyFill="1" applyBorder="1" applyAlignment="1">
      <alignment horizontal="center" vertical="center"/>
    </xf>
    <xf numFmtId="0" fontId="60" fillId="0" borderId="0" xfId="786" applyFont="1" applyFill="1" applyBorder="1" applyAlignment="1">
      <alignment horizontal="centerContinuous" vertical="center"/>
    </xf>
    <xf numFmtId="0" fontId="60" fillId="0" borderId="25" xfId="786" applyFont="1" applyFill="1" applyBorder="1" applyAlignment="1">
      <alignment horizontal="center" vertical="center"/>
    </xf>
    <xf numFmtId="0" fontId="60" fillId="0" borderId="25" xfId="786" applyFont="1" applyFill="1" applyBorder="1" applyAlignment="1">
      <alignment horizontal="centerContinuous" vertical="center"/>
    </xf>
    <xf numFmtId="0" fontId="60" fillId="0" borderId="15" xfId="786" applyFont="1" applyFill="1" applyBorder="1" applyAlignment="1">
      <alignment horizontal="centerContinuous" vertical="center"/>
    </xf>
    <xf numFmtId="0" fontId="60" fillId="0" borderId="22" xfId="786" applyFont="1" applyFill="1" applyBorder="1" applyAlignment="1">
      <alignment horizontal="centerContinuous" vertical="center"/>
    </xf>
    <xf numFmtId="0" fontId="60" fillId="0" borderId="21" xfId="786" applyFont="1" applyFill="1" applyBorder="1" applyAlignment="1">
      <alignment horizontal="center" vertical="center"/>
    </xf>
    <xf numFmtId="0" fontId="60" fillId="0" borderId="21" xfId="786" applyFont="1" applyFill="1" applyBorder="1" applyAlignment="1">
      <alignment horizontal="centerContinuous" vertical="center"/>
    </xf>
    <xf numFmtId="0" fontId="60" fillId="0" borderId="16" xfId="786" applyFont="1" applyFill="1" applyBorder="1" applyAlignment="1">
      <alignment horizontal="center" vertical="center"/>
    </xf>
    <xf numFmtId="0" fontId="60" fillId="0" borderId="18" xfId="104" applyFont="1" applyFill="1" applyBorder="1" applyAlignment="1">
      <alignment horizontal="center" vertical="center"/>
    </xf>
    <xf numFmtId="0" fontId="75" fillId="0" borderId="15" xfId="0" quotePrefix="1" applyFont="1" applyBorder="1" applyAlignment="1">
      <alignment horizontal="center" vertical="center"/>
    </xf>
    <xf numFmtId="0" fontId="60" fillId="0" borderId="18" xfId="0" applyFont="1" applyBorder="1" applyAlignment="1">
      <alignment horizontal="centerContinuous" vertical="center" wrapText="1"/>
    </xf>
    <xf numFmtId="0" fontId="53" fillId="0" borderId="26" xfId="104" applyFont="1" applyFill="1" applyBorder="1" applyAlignment="1">
      <alignment horizontal="centerContinuous" vertical="center"/>
    </xf>
    <xf numFmtId="0" fontId="60" fillId="0" borderId="20" xfId="0" applyFont="1" applyBorder="1" applyAlignment="1">
      <alignment vertical="center" shrinkToFit="1"/>
    </xf>
    <xf numFmtId="0" fontId="53" fillId="0" borderId="22" xfId="104" applyFont="1" applyFill="1" applyBorder="1" applyAlignment="1">
      <alignment horizontal="centerContinuous" vertical="center"/>
    </xf>
    <xf numFmtId="0" fontId="60" fillId="0" borderId="18" xfId="0" applyFont="1" applyBorder="1" applyAlignment="1">
      <alignment horizontal="center" vertical="center" shrinkToFit="1"/>
    </xf>
    <xf numFmtId="0" fontId="60" fillId="0" borderId="22" xfId="0" applyFont="1" applyBorder="1" applyAlignment="1">
      <alignment horizontal="centerContinuous" vertical="center" wrapText="1"/>
    </xf>
    <xf numFmtId="3" fontId="60" fillId="0" borderId="0" xfId="0" applyNumberFormat="1" applyFont="1" applyBorder="1" applyAlignment="1">
      <alignment horizontal="center" vertical="center"/>
    </xf>
    <xf numFmtId="0" fontId="58" fillId="0" borderId="0" xfId="104" applyFont="1" applyFill="1" applyAlignment="1">
      <alignment horizontal="centerContinuous"/>
    </xf>
    <xf numFmtId="0" fontId="67" fillId="0" borderId="0" xfId="104" applyFont="1" applyFill="1" applyAlignment="1">
      <alignment horizontal="center"/>
    </xf>
    <xf numFmtId="0" fontId="58" fillId="0" borderId="0" xfId="104" applyFont="1" applyFill="1" applyBorder="1" applyAlignment="1">
      <alignment horizontal="center"/>
    </xf>
    <xf numFmtId="0" fontId="58" fillId="0" borderId="0" xfId="104" applyFont="1" applyFill="1" applyAlignment="1">
      <alignment horizontal="right"/>
    </xf>
    <xf numFmtId="0" fontId="59" fillId="0" borderId="0" xfId="112" applyFont="1" applyFill="1" applyBorder="1"/>
    <xf numFmtId="0" fontId="71" fillId="0" borderId="0" xfId="112" applyFont="1" applyFill="1" applyBorder="1" applyAlignment="1">
      <alignment vertical="top"/>
    </xf>
    <xf numFmtId="0" fontId="53" fillId="0" borderId="14" xfId="104" applyFont="1" applyFill="1" applyBorder="1"/>
    <xf numFmtId="0" fontId="53" fillId="0" borderId="14" xfId="104" applyFont="1" applyFill="1" applyBorder="1" applyAlignment="1">
      <alignment horizontal="center"/>
    </xf>
    <xf numFmtId="0" fontId="53" fillId="0" borderId="0" xfId="104" applyFont="1" applyFill="1" applyBorder="1" applyAlignment="1">
      <alignment horizontal="left"/>
    </xf>
    <xf numFmtId="0" fontId="53" fillId="0" borderId="14" xfId="104" applyFont="1" applyFill="1" applyBorder="1" applyAlignment="1">
      <alignment horizontal="right"/>
    </xf>
    <xf numFmtId="0" fontId="53" fillId="0" borderId="0" xfId="104" applyFont="1" applyFill="1" applyBorder="1" applyAlignment="1">
      <alignment horizontal="right"/>
    </xf>
    <xf numFmtId="0" fontId="53" fillId="0" borderId="0" xfId="112" applyFont="1" applyFill="1" applyBorder="1"/>
    <xf numFmtId="0" fontId="53" fillId="0" borderId="0" xfId="104" applyFont="1" applyFill="1" applyBorder="1" applyAlignment="1">
      <alignment horizontal="center" vertical="center"/>
    </xf>
    <xf numFmtId="0" fontId="53" fillId="0" borderId="32" xfId="104" applyFont="1" applyFill="1" applyBorder="1" applyAlignment="1">
      <alignment horizontal="centerContinuous" vertical="center" wrapText="1"/>
    </xf>
    <xf numFmtId="0" fontId="53" fillId="0" borderId="23" xfId="104" applyFont="1" applyFill="1" applyBorder="1" applyAlignment="1">
      <alignment horizontal="centerContinuous" vertical="center"/>
    </xf>
    <xf numFmtId="0" fontId="53" fillId="0" borderId="0" xfId="112" applyFont="1" applyFill="1" applyBorder="1" applyAlignment="1">
      <alignment vertical="center"/>
    </xf>
    <xf numFmtId="0" fontId="53" fillId="0" borderId="15" xfId="104" applyFont="1" applyFill="1" applyBorder="1" applyAlignment="1">
      <alignment horizontal="center" vertical="center"/>
    </xf>
    <xf numFmtId="0" fontId="53" fillId="0" borderId="18" xfId="104" applyFont="1" applyFill="1" applyBorder="1" applyAlignment="1">
      <alignment horizontal="center" vertical="center"/>
    </xf>
    <xf numFmtId="0" fontId="53" fillId="0" borderId="35" xfId="104" applyFont="1" applyFill="1" applyBorder="1" applyAlignment="1">
      <alignment horizontal="centerContinuous" vertical="center" wrapText="1"/>
    </xf>
    <xf numFmtId="0" fontId="53" fillId="0" borderId="21" xfId="104" applyFont="1" applyFill="1" applyBorder="1" applyAlignment="1">
      <alignment horizontal="center" vertical="center"/>
    </xf>
    <xf numFmtId="0" fontId="60" fillId="0" borderId="13" xfId="112" applyFont="1" applyFill="1" applyBorder="1" applyAlignment="1">
      <alignment horizontal="center" vertical="center"/>
    </xf>
    <xf numFmtId="187" fontId="60" fillId="0" borderId="0" xfId="112" applyNumberFormat="1" applyFont="1" applyFill="1" applyBorder="1" applyAlignment="1">
      <alignment horizontal="right" vertical="center"/>
    </xf>
    <xf numFmtId="187" fontId="60" fillId="0" borderId="0" xfId="103" quotePrefix="1" applyNumberFormat="1" applyFont="1" applyFill="1" applyBorder="1" applyAlignment="1">
      <alignment horizontal="right" vertical="center"/>
    </xf>
    <xf numFmtId="187" fontId="60" fillId="0" borderId="0" xfId="103" applyNumberFormat="1" applyFont="1" applyFill="1" applyBorder="1" applyAlignment="1">
      <alignment horizontal="right" vertical="center"/>
    </xf>
    <xf numFmtId="187" fontId="60" fillId="0" borderId="15" xfId="112" applyNumberFormat="1" applyFont="1" applyFill="1" applyBorder="1" applyAlignment="1">
      <alignment horizontal="right" vertical="center"/>
    </xf>
    <xf numFmtId="0" fontId="60" fillId="0" borderId="15" xfId="112" applyFont="1" applyFill="1" applyBorder="1" applyAlignment="1">
      <alignment horizontal="center" vertical="center"/>
    </xf>
    <xf numFmtId="0" fontId="62" fillId="0" borderId="16" xfId="112" applyFont="1" applyFill="1" applyBorder="1" applyAlignment="1">
      <alignment horizontal="center" vertical="center"/>
    </xf>
    <xf numFmtId="187" fontId="62" fillId="0" borderId="21" xfId="112" applyNumberFormat="1" applyFont="1" applyFill="1" applyBorder="1" applyAlignment="1">
      <alignment horizontal="right" vertical="center"/>
    </xf>
    <xf numFmtId="187" fontId="62" fillId="0" borderId="18" xfId="103" quotePrefix="1" applyNumberFormat="1" applyFont="1" applyFill="1" applyBorder="1" applyAlignment="1">
      <alignment horizontal="right" vertical="center"/>
    </xf>
    <xf numFmtId="187" fontId="62" fillId="0" borderId="18" xfId="103" applyNumberFormat="1" applyFont="1" applyFill="1" applyBorder="1" applyAlignment="1">
      <alignment horizontal="right" vertical="center"/>
    </xf>
    <xf numFmtId="187" fontId="62" fillId="0" borderId="18" xfId="112" applyNumberFormat="1" applyFont="1" applyFill="1" applyBorder="1" applyAlignment="1">
      <alignment horizontal="right" vertical="center"/>
    </xf>
    <xf numFmtId="0" fontId="62" fillId="0" borderId="22" xfId="112" applyFont="1" applyFill="1" applyBorder="1" applyAlignment="1">
      <alignment horizontal="center" vertical="center"/>
    </xf>
    <xf numFmtId="187" fontId="62" fillId="0" borderId="16" xfId="103" applyNumberFormat="1" applyFont="1" applyFill="1" applyBorder="1" applyAlignment="1">
      <alignment horizontal="right" vertical="center"/>
    </xf>
    <xf numFmtId="0" fontId="62" fillId="0" borderId="21" xfId="112" applyFont="1" applyFill="1" applyBorder="1" applyAlignment="1">
      <alignment horizontal="center" vertical="center"/>
    </xf>
    <xf numFmtId="0" fontId="53" fillId="0" borderId="16" xfId="104" applyFont="1" applyFill="1" applyBorder="1"/>
    <xf numFmtId="0" fontId="53" fillId="0" borderId="18" xfId="104" applyFont="1" applyFill="1" applyBorder="1"/>
    <xf numFmtId="0" fontId="53" fillId="0" borderId="18" xfId="104" applyFont="1" applyFill="1" applyBorder="1" applyAlignment="1">
      <alignment horizontal="center"/>
    </xf>
    <xf numFmtId="0" fontId="65" fillId="0" borderId="21" xfId="104" applyFont="1" applyFill="1" applyBorder="1" applyAlignment="1">
      <alignment horizontal="right"/>
    </xf>
    <xf numFmtId="0" fontId="53" fillId="0" borderId="0" xfId="104" applyFont="1" applyFill="1"/>
    <xf numFmtId="0" fontId="53" fillId="0" borderId="0" xfId="104" applyFont="1" applyFill="1" applyAlignment="1">
      <alignment horizontal="right"/>
    </xf>
    <xf numFmtId="0" fontId="53" fillId="0" borderId="0" xfId="104" applyFont="1" applyFill="1" applyAlignment="1">
      <alignment horizontal="center"/>
    </xf>
    <xf numFmtId="0" fontId="77" fillId="0" borderId="0" xfId="104" applyFont="1" applyFill="1" applyBorder="1" applyAlignment="1">
      <alignment horizontal="right"/>
    </xf>
    <xf numFmtId="0" fontId="66" fillId="0" borderId="0" xfId="104" applyFont="1" applyFill="1"/>
    <xf numFmtId="0" fontId="66" fillId="0" borderId="0" xfId="104" applyFont="1" applyFill="1" applyAlignment="1">
      <alignment horizontal="right"/>
    </xf>
    <xf numFmtId="0" fontId="66" fillId="0" borderId="0" xfId="104" applyFont="1" applyFill="1" applyBorder="1" applyAlignment="1">
      <alignment horizontal="center"/>
    </xf>
    <xf numFmtId="0" fontId="53" fillId="0" borderId="0" xfId="104" applyFont="1" applyFill="1" applyAlignment="1"/>
    <xf numFmtId="3" fontId="78" fillId="0" borderId="0" xfId="105" applyNumberFormat="1" applyFont="1" applyFill="1" applyAlignment="1">
      <alignment horizontal="centerContinuous"/>
    </xf>
    <xf numFmtId="0" fontId="78" fillId="0" borderId="0" xfId="0" applyFont="1" applyFill="1" applyBorder="1"/>
    <xf numFmtId="3" fontId="78" fillId="0" borderId="0" xfId="105" applyNumberFormat="1" applyFont="1" applyFill="1" applyBorder="1"/>
    <xf numFmtId="3" fontId="78" fillId="0" borderId="0" xfId="105" applyNumberFormat="1" applyFont="1" applyFill="1" applyBorder="1" applyAlignment="1">
      <alignment horizontal="right"/>
    </xf>
    <xf numFmtId="3" fontId="78" fillId="0" borderId="0" xfId="107" applyNumberFormat="1" applyFont="1" applyFill="1"/>
    <xf numFmtId="0" fontId="60" fillId="0" borderId="14" xfId="105" applyFont="1" applyFill="1" applyBorder="1"/>
    <xf numFmtId="3" fontId="60" fillId="0" borderId="14" xfId="105" applyNumberFormat="1" applyFont="1" applyFill="1" applyBorder="1"/>
    <xf numFmtId="3" fontId="60" fillId="0" borderId="14" xfId="105" applyNumberFormat="1" applyFont="1" applyFill="1" applyBorder="1" applyAlignment="1">
      <alignment horizontal="right"/>
    </xf>
    <xf numFmtId="3" fontId="60" fillId="0" borderId="14" xfId="111" applyNumberFormat="1" applyFont="1" applyFill="1" applyBorder="1" applyAlignment="1">
      <alignment horizontal="right"/>
    </xf>
    <xf numFmtId="3" fontId="60" fillId="0" borderId="0" xfId="105" applyNumberFormat="1" applyFont="1" applyFill="1" applyBorder="1" applyAlignment="1">
      <alignment horizontal="center" vertical="center"/>
    </xf>
    <xf numFmtId="0" fontId="60" fillId="0" borderId="27" xfId="105" applyFont="1" applyFill="1" applyBorder="1" applyAlignment="1">
      <alignment horizontal="center" vertical="center"/>
    </xf>
    <xf numFmtId="3" fontId="60" fillId="0" borderId="27" xfId="105" applyNumberFormat="1" applyFont="1" applyFill="1" applyBorder="1" applyAlignment="1">
      <alignment horizontal="center" vertical="center"/>
    </xf>
    <xf numFmtId="3" fontId="60" fillId="0" borderId="27" xfId="105" applyNumberFormat="1" applyFont="1" applyFill="1" applyBorder="1" applyAlignment="1">
      <alignment horizontal="centerContinuous" vertical="center"/>
    </xf>
    <xf numFmtId="3" fontId="60" fillId="0" borderId="29" xfId="105" applyNumberFormat="1" applyFont="1" applyFill="1" applyBorder="1" applyAlignment="1">
      <alignment horizontal="centerContinuous" vertical="center"/>
    </xf>
    <xf numFmtId="3" fontId="60" fillId="0" borderId="0" xfId="105" applyNumberFormat="1" applyFont="1" applyFill="1" applyBorder="1" applyAlignment="1">
      <alignment horizontal="centerContinuous" vertical="center"/>
    </xf>
    <xf numFmtId="3" fontId="60" fillId="0" borderId="27" xfId="109" applyNumberFormat="1" applyFont="1" applyFill="1" applyBorder="1" applyAlignment="1">
      <alignment horizontal="centerContinuous" vertical="center"/>
    </xf>
    <xf numFmtId="3" fontId="60" fillId="0" borderId="13" xfId="109" applyNumberFormat="1" applyFont="1" applyFill="1" applyBorder="1" applyAlignment="1">
      <alignment horizontal="centerContinuous" vertical="center"/>
    </xf>
    <xf numFmtId="0" fontId="60" fillId="0" borderId="27" xfId="102" applyFont="1" applyFill="1" applyBorder="1" applyAlignment="1">
      <alignment horizontal="centerContinuous" vertical="center"/>
    </xf>
    <xf numFmtId="0" fontId="60" fillId="0" borderId="28" xfId="102" applyFont="1" applyFill="1" applyBorder="1" applyAlignment="1">
      <alignment horizontal="centerContinuous" vertical="center"/>
    </xf>
    <xf numFmtId="3" fontId="60" fillId="0" borderId="13" xfId="108" applyNumberFormat="1" applyFont="1" applyFill="1" applyBorder="1" applyAlignment="1">
      <alignment horizontal="center" vertical="center" shrinkToFit="1"/>
    </xf>
    <xf numFmtId="3" fontId="60" fillId="0" borderId="27" xfId="108" applyNumberFormat="1" applyFont="1" applyFill="1" applyBorder="1" applyAlignment="1">
      <alignment horizontal="center" vertical="center" shrinkToFit="1"/>
    </xf>
    <xf numFmtId="0" fontId="60" fillId="0" borderId="27" xfId="105" applyFont="1" applyFill="1" applyBorder="1" applyAlignment="1">
      <alignment horizontal="right" vertical="center"/>
    </xf>
    <xf numFmtId="0" fontId="60" fillId="0" borderId="20" xfId="105" applyFont="1" applyFill="1" applyBorder="1" applyAlignment="1">
      <alignment horizontal="center" vertical="center"/>
    </xf>
    <xf numFmtId="3" fontId="60" fillId="0" borderId="15" xfId="105" applyNumberFormat="1" applyFont="1" applyFill="1" applyBorder="1" applyAlignment="1">
      <alignment horizontal="centerContinuous" vertical="center"/>
    </xf>
    <xf numFmtId="3" fontId="60" fillId="0" borderId="18" xfId="105" applyNumberFormat="1" applyFont="1" applyFill="1" applyBorder="1" applyAlignment="1">
      <alignment horizontal="centerContinuous" vertical="center"/>
    </xf>
    <xf numFmtId="3" fontId="60" fillId="0" borderId="21" xfId="109" applyNumberFormat="1" applyFont="1" applyFill="1" applyBorder="1" applyAlignment="1">
      <alignment horizontal="centerContinuous" vertical="center"/>
    </xf>
    <xf numFmtId="3" fontId="60" fillId="0" borderId="16" xfId="109" applyNumberFormat="1" applyFont="1" applyFill="1" applyBorder="1" applyAlignment="1">
      <alignment horizontal="centerContinuous" vertical="center"/>
    </xf>
    <xf numFmtId="0" fontId="60" fillId="0" borderId="20" xfId="102" applyFont="1" applyFill="1" applyBorder="1" applyAlignment="1">
      <alignment horizontal="centerContinuous" vertical="center"/>
    </xf>
    <xf numFmtId="0" fontId="60" fillId="0" borderId="13" xfId="102" applyFont="1" applyFill="1" applyBorder="1" applyAlignment="1">
      <alignment horizontal="centerContinuous" vertical="center"/>
    </xf>
    <xf numFmtId="3" fontId="60" fillId="0" borderId="13" xfId="108" applyNumberFormat="1" applyFont="1" applyFill="1" applyBorder="1" applyAlignment="1">
      <alignment horizontal="center" vertical="center"/>
    </xf>
    <xf numFmtId="3" fontId="60" fillId="0" borderId="15" xfId="108" applyNumberFormat="1" applyFont="1" applyFill="1" applyBorder="1" applyAlignment="1">
      <alignment horizontal="centerContinuous" vertical="center"/>
    </xf>
    <xf numFmtId="0" fontId="60" fillId="0" borderId="15" xfId="106" applyFont="1" applyFill="1" applyBorder="1" applyAlignment="1">
      <alignment horizontal="center" vertical="center"/>
    </xf>
    <xf numFmtId="3" fontId="60" fillId="0" borderId="20" xfId="105" applyNumberFormat="1" applyFont="1" applyFill="1" applyBorder="1" applyAlignment="1">
      <alignment horizontal="centerContinuous" vertical="center" shrinkToFit="1"/>
    </xf>
    <xf numFmtId="3" fontId="60" fillId="0" borderId="0" xfId="105" applyNumberFormat="1" applyFont="1" applyFill="1" applyBorder="1" applyAlignment="1">
      <alignment horizontal="center" vertical="center" shrinkToFit="1"/>
    </xf>
    <xf numFmtId="3" fontId="60" fillId="0" borderId="25" xfId="105" applyNumberFormat="1" applyFont="1" applyFill="1" applyBorder="1" applyAlignment="1">
      <alignment horizontal="centerContinuous" vertical="center"/>
    </xf>
    <xf numFmtId="3" fontId="60" fillId="0" borderId="15" xfId="109" applyNumberFormat="1" applyFont="1" applyFill="1" applyBorder="1" applyAlignment="1">
      <alignment horizontal="center" vertical="center" shrinkToFit="1"/>
    </xf>
    <xf numFmtId="3" fontId="60" fillId="0" borderId="26" xfId="109" applyNumberFormat="1" applyFont="1" applyFill="1" applyBorder="1" applyAlignment="1">
      <alignment horizontal="center" vertical="center" shrinkToFit="1"/>
    </xf>
    <xf numFmtId="0" fontId="60" fillId="0" borderId="26" xfId="102" applyFont="1" applyFill="1" applyBorder="1" applyAlignment="1">
      <alignment horizontal="center" vertical="center" shrinkToFit="1"/>
    </xf>
    <xf numFmtId="0" fontId="60" fillId="0" borderId="24" xfId="102" applyFont="1" applyFill="1" applyBorder="1" applyAlignment="1">
      <alignment horizontal="center" vertical="center" shrinkToFit="1"/>
    </xf>
    <xf numFmtId="3" fontId="60" fillId="0" borderId="15" xfId="108" applyNumberFormat="1" applyFont="1" applyFill="1" applyBorder="1" applyAlignment="1">
      <alignment horizontal="center" vertical="center"/>
    </xf>
    <xf numFmtId="3" fontId="60" fillId="0" borderId="18" xfId="105" applyNumberFormat="1" applyFont="1" applyFill="1" applyBorder="1" applyAlignment="1">
      <alignment horizontal="center" vertical="center"/>
    </xf>
    <xf numFmtId="3" fontId="60" fillId="0" borderId="22" xfId="105" applyNumberFormat="1" applyFont="1" applyFill="1" applyBorder="1" applyAlignment="1">
      <alignment horizontal="centerContinuous" vertical="center" shrinkToFit="1"/>
    </xf>
    <xf numFmtId="3" fontId="60" fillId="0" borderId="18" xfId="105" applyNumberFormat="1" applyFont="1" applyFill="1" applyBorder="1" applyAlignment="1">
      <alignment horizontal="center" vertical="center" shrinkToFit="1"/>
    </xf>
    <xf numFmtId="3" fontId="60" fillId="0" borderId="21" xfId="105" applyNumberFormat="1" applyFont="1" applyFill="1" applyBorder="1" applyAlignment="1">
      <alignment horizontal="centerContinuous" vertical="center"/>
    </xf>
    <xf numFmtId="3" fontId="60" fillId="0" borderId="22" xfId="109" applyNumberFormat="1" applyFont="1" applyFill="1" applyBorder="1" applyAlignment="1">
      <alignment horizontal="centerContinuous" vertical="center" wrapText="1"/>
    </xf>
    <xf numFmtId="0" fontId="60" fillId="0" borderId="16" xfId="102" applyFont="1" applyFill="1" applyBorder="1" applyAlignment="1">
      <alignment horizontal="center" vertical="center" wrapText="1"/>
    </xf>
    <xf numFmtId="0" fontId="60" fillId="0" borderId="16" xfId="102" applyFont="1" applyFill="1" applyBorder="1" applyAlignment="1">
      <alignment horizontal="centerContinuous" vertical="center"/>
    </xf>
    <xf numFmtId="3" fontId="60" fillId="0" borderId="16" xfId="108" applyNumberFormat="1" applyFont="1" applyFill="1" applyBorder="1" applyAlignment="1">
      <alignment horizontal="center" vertical="center"/>
    </xf>
    <xf numFmtId="3" fontId="60" fillId="0" borderId="21" xfId="108" applyNumberFormat="1" applyFont="1" applyFill="1" applyBorder="1" applyAlignment="1">
      <alignment horizontal="center" vertical="center" shrinkToFit="1"/>
    </xf>
    <xf numFmtId="0" fontId="60" fillId="0" borderId="21" xfId="105" applyFont="1" applyFill="1" applyBorder="1" applyAlignment="1">
      <alignment horizontal="right" vertical="center"/>
    </xf>
    <xf numFmtId="0" fontId="60" fillId="0" borderId="0" xfId="102" applyFont="1" applyFill="1" applyBorder="1" applyAlignment="1"/>
    <xf numFmtId="3" fontId="60" fillId="0" borderId="0" xfId="105" applyNumberFormat="1" applyFont="1" applyFill="1" applyBorder="1"/>
    <xf numFmtId="0" fontId="60" fillId="0" borderId="0" xfId="113" applyFont="1" applyFill="1" applyBorder="1"/>
    <xf numFmtId="0" fontId="60" fillId="0" borderId="0" xfId="102" applyFont="1" applyFill="1" applyAlignment="1"/>
    <xf numFmtId="3" fontId="60" fillId="0" borderId="0" xfId="105" applyNumberFormat="1" applyFont="1" applyFill="1" applyBorder="1" applyAlignment="1">
      <alignment horizontal="right"/>
    </xf>
    <xf numFmtId="0" fontId="53" fillId="0" borderId="13" xfId="113" applyFont="1" applyBorder="1" applyAlignment="1">
      <alignment horizontal="center" vertical="center"/>
    </xf>
    <xf numFmtId="187" fontId="53" fillId="0" borderId="0" xfId="104" applyNumberFormat="1" applyFont="1" applyFill="1" applyBorder="1" applyAlignment="1">
      <alignment horizontal="right" vertical="center"/>
    </xf>
    <xf numFmtId="187" fontId="53" fillId="0" borderId="0" xfId="104" quotePrefix="1" applyNumberFormat="1" applyFont="1" applyFill="1" applyBorder="1" applyAlignment="1">
      <alignment horizontal="right" vertical="center"/>
    </xf>
    <xf numFmtId="191" fontId="53" fillId="0" borderId="0" xfId="104" quotePrefix="1" applyNumberFormat="1" applyFont="1" applyFill="1" applyBorder="1" applyAlignment="1">
      <alignment horizontal="right" vertical="center"/>
    </xf>
    <xf numFmtId="190" fontId="53" fillId="0" borderId="0" xfId="104" quotePrefix="1" applyNumberFormat="1" applyFont="1" applyFill="1" applyBorder="1" applyAlignment="1">
      <alignment horizontal="right" vertical="center"/>
    </xf>
    <xf numFmtId="0" fontId="65" fillId="0" borderId="15" xfId="113" applyFont="1" applyBorder="1" applyAlignment="1">
      <alignment horizontal="center" vertical="center"/>
    </xf>
    <xf numFmtId="0" fontId="53" fillId="0" borderId="0" xfId="113" applyFont="1" applyFill="1" applyBorder="1" applyAlignment="1">
      <alignment vertical="top"/>
    </xf>
    <xf numFmtId="0" fontId="53" fillId="0" borderId="20" xfId="113" applyFont="1" applyBorder="1" applyAlignment="1">
      <alignment horizontal="center" vertical="center"/>
    </xf>
    <xf numFmtId="0" fontId="67" fillId="0" borderId="0" xfId="113" applyFont="1" applyFill="1" applyBorder="1" applyAlignment="1">
      <alignment vertical="top"/>
    </xf>
    <xf numFmtId="0" fontId="60" fillId="0" borderId="15" xfId="0" applyFont="1" applyBorder="1" applyAlignment="1">
      <alignment horizontal="center" vertical="center"/>
    </xf>
    <xf numFmtId="0" fontId="60" fillId="0" borderId="20" xfId="0" applyFont="1" applyBorder="1" applyAlignment="1">
      <alignment horizontal="center" vertical="center" wrapText="1"/>
    </xf>
    <xf numFmtId="0" fontId="60" fillId="0" borderId="2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 shrinkToFit="1"/>
    </xf>
    <xf numFmtId="0" fontId="60" fillId="0" borderId="22" xfId="0" applyFont="1" applyBorder="1" applyAlignment="1">
      <alignment horizontal="center" vertical="center" wrapText="1"/>
    </xf>
    <xf numFmtId="179" fontId="60" fillId="0" borderId="0" xfId="0" applyNumberFormat="1" applyFont="1" applyFill="1" applyBorder="1" applyAlignment="1">
      <alignment horizontal="right" vertical="center" shrinkToFit="1"/>
    </xf>
    <xf numFmtId="179" fontId="60" fillId="0" borderId="13" xfId="0" applyNumberFormat="1" applyFont="1" applyFill="1" applyBorder="1" applyAlignment="1">
      <alignment horizontal="right" vertical="center" shrinkToFit="1"/>
    </xf>
    <xf numFmtId="3" fontId="79" fillId="0" borderId="21" xfId="107" applyNumberFormat="1" applyFont="1" applyFill="1" applyBorder="1" applyAlignment="1">
      <alignment vertical="center"/>
    </xf>
    <xf numFmtId="49" fontId="60" fillId="0" borderId="15" xfId="92" applyNumberFormat="1" applyFont="1" applyFill="1" applyBorder="1" applyAlignment="1">
      <alignment horizontal="center" vertical="center"/>
    </xf>
    <xf numFmtId="3" fontId="79" fillId="0" borderId="42" xfId="108" applyNumberFormat="1" applyFont="1" applyFill="1" applyBorder="1" applyAlignment="1">
      <alignment horizontal="centerContinuous" vertical="center"/>
    </xf>
    <xf numFmtId="0" fontId="53" fillId="0" borderId="15" xfId="113" applyFont="1" applyBorder="1" applyAlignment="1">
      <alignment horizontal="center" vertical="center"/>
    </xf>
    <xf numFmtId="0" fontId="62" fillId="0" borderId="0" xfId="92" applyNumberFormat="1" applyFont="1" applyBorder="1" applyAlignment="1">
      <alignment horizontal="center" vertical="center" shrinkToFit="1"/>
    </xf>
    <xf numFmtId="0" fontId="66" fillId="0" borderId="0" xfId="0" applyNumberFormat="1" applyFont="1" applyFill="1" applyBorder="1" applyAlignment="1">
      <alignment horizontal="center" vertical="center"/>
    </xf>
    <xf numFmtId="0" fontId="60" fillId="0" borderId="20" xfId="790" applyFont="1" applyFill="1" applyBorder="1" applyAlignment="1">
      <alignment horizontal="center" vertical="center" wrapText="1" shrinkToFit="1"/>
    </xf>
    <xf numFmtId="0" fontId="60" fillId="0" borderId="0" xfId="113" applyFont="1" applyFill="1" applyBorder="1" applyAlignment="1">
      <alignment horizontal="right" vertical="center"/>
    </xf>
    <xf numFmtId="201" fontId="60" fillId="0" borderId="0" xfId="794" applyNumberFormat="1" applyFont="1" applyFill="1" applyBorder="1" applyAlignment="1">
      <alignment vertical="center" shrinkToFit="1"/>
    </xf>
    <xf numFmtId="201" fontId="60" fillId="0" borderId="0" xfId="781" applyNumberFormat="1" applyFont="1" applyFill="1" applyBorder="1" applyAlignment="1">
      <alignment vertical="center" shrinkToFit="1"/>
    </xf>
    <xf numFmtId="201" fontId="60" fillId="0" borderId="0" xfId="795" applyNumberFormat="1" applyFont="1" applyFill="1" applyBorder="1" applyAlignment="1">
      <alignment vertical="center" shrinkToFit="1"/>
    </xf>
    <xf numFmtId="187" fontId="60" fillId="0" borderId="0" xfId="796" applyNumberFormat="1" applyFont="1" applyFill="1" applyBorder="1" applyAlignment="1">
      <alignment horizontal="right" vertical="center"/>
    </xf>
    <xf numFmtId="49" fontId="62" fillId="0" borderId="13" xfId="92" applyNumberFormat="1" applyFont="1" applyFill="1" applyBorder="1" applyAlignment="1">
      <alignment horizontal="center" vertical="center"/>
    </xf>
    <xf numFmtId="0" fontId="62" fillId="0" borderId="15" xfId="0" applyFont="1" applyFill="1" applyBorder="1" applyAlignment="1">
      <alignment horizontal="center" vertical="center"/>
    </xf>
    <xf numFmtId="0" fontId="60" fillId="0" borderId="15" xfId="0" applyFont="1" applyBorder="1" applyAlignment="1">
      <alignment horizontal="center" vertical="center"/>
    </xf>
    <xf numFmtId="0" fontId="60" fillId="0" borderId="20" xfId="0" applyFont="1" applyBorder="1" applyAlignment="1">
      <alignment horizontal="center" vertical="center" wrapText="1"/>
    </xf>
    <xf numFmtId="0" fontId="60" fillId="0" borderId="2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 shrinkToFit="1"/>
    </xf>
    <xf numFmtId="41" fontId="62" fillId="0" borderId="0" xfId="792" applyNumberFormat="1" applyFont="1" applyFill="1" applyBorder="1" applyAlignment="1">
      <alignment horizontal="right" vertical="center"/>
    </xf>
    <xf numFmtId="41" fontId="62" fillId="0" borderId="0" xfId="109" quotePrefix="1" applyNumberFormat="1" applyFont="1" applyFill="1" applyBorder="1" applyAlignment="1">
      <alignment horizontal="right" vertical="center"/>
    </xf>
    <xf numFmtId="0" fontId="82" fillId="0" borderId="0" xfId="113" applyNumberFormat="1" applyFont="1" applyFill="1" applyBorder="1"/>
    <xf numFmtId="0" fontId="62" fillId="0" borderId="22" xfId="0" applyFont="1" applyBorder="1" applyAlignment="1">
      <alignment horizontal="center" vertical="center"/>
    </xf>
    <xf numFmtId="204" fontId="67" fillId="0" borderId="21" xfId="101" applyNumberFormat="1" applyFont="1" applyFill="1" applyBorder="1" applyAlignment="1">
      <alignment horizontal="right" vertical="center"/>
    </xf>
    <xf numFmtId="204" fontId="67" fillId="0" borderId="18" xfId="101" applyNumberFormat="1" applyFont="1" applyFill="1" applyBorder="1" applyAlignment="1">
      <alignment horizontal="right" vertical="center"/>
    </xf>
    <xf numFmtId="41" fontId="67" fillId="0" borderId="16" xfId="109" applyNumberFormat="1" applyFont="1" applyFill="1" applyBorder="1" applyAlignment="1">
      <alignment horizontal="right" vertical="center"/>
    </xf>
    <xf numFmtId="41" fontId="67" fillId="0" borderId="18" xfId="105" applyNumberFormat="1" applyFont="1" applyFill="1" applyBorder="1" applyAlignment="1">
      <alignment horizontal="right" vertical="center"/>
    </xf>
    <xf numFmtId="0" fontId="60" fillId="0" borderId="44" xfId="113" applyFont="1" applyBorder="1" applyAlignment="1">
      <alignment horizontal="center" vertical="center"/>
    </xf>
    <xf numFmtId="187" fontId="60" fillId="0" borderId="45" xfId="104" applyNumberFormat="1" applyFont="1" applyFill="1" applyBorder="1" applyAlignment="1">
      <alignment horizontal="right" vertical="center"/>
    </xf>
    <xf numFmtId="187" fontId="60" fillId="0" borderId="43" xfId="104" applyNumberFormat="1" applyFont="1" applyFill="1" applyBorder="1" applyAlignment="1">
      <alignment horizontal="right" vertical="center"/>
    </xf>
    <xf numFmtId="187" fontId="60" fillId="0" borderId="44" xfId="104" applyNumberFormat="1" applyFont="1" applyFill="1" applyBorder="1" applyAlignment="1">
      <alignment horizontal="right" vertical="center"/>
    </xf>
    <xf numFmtId="0" fontId="60" fillId="0" borderId="45" xfId="113" applyFont="1" applyBorder="1" applyAlignment="1">
      <alignment horizontal="center" vertical="center"/>
    </xf>
    <xf numFmtId="187" fontId="53" fillId="0" borderId="15" xfId="104" applyNumberFormat="1" applyFont="1" applyFill="1" applyBorder="1" applyAlignment="1">
      <alignment horizontal="right" vertical="center"/>
    </xf>
    <xf numFmtId="187" fontId="53" fillId="0" borderId="13" xfId="104" quotePrefix="1" applyNumberFormat="1" applyFont="1" applyFill="1" applyBorder="1" applyAlignment="1">
      <alignment horizontal="right" vertical="center"/>
    </xf>
    <xf numFmtId="204" fontId="60" fillId="0" borderId="15" xfId="104" applyNumberFormat="1" applyFont="1" applyFill="1" applyBorder="1" applyAlignment="1">
      <alignment vertical="center"/>
    </xf>
    <xf numFmtId="204" fontId="60" fillId="0" borderId="0" xfId="104" applyNumberFormat="1" applyFont="1" applyFill="1" applyBorder="1" applyAlignment="1">
      <alignment vertical="center"/>
    </xf>
    <xf numFmtId="3" fontId="60" fillId="0" borderId="0" xfId="105" applyNumberFormat="1" applyFont="1" applyFill="1" applyBorder="1" applyAlignment="1">
      <alignment vertical="center"/>
    </xf>
    <xf numFmtId="204" fontId="60" fillId="0" borderId="13" xfId="104" applyNumberFormat="1" applyFont="1" applyFill="1" applyBorder="1" applyAlignment="1">
      <alignment vertical="center"/>
    </xf>
    <xf numFmtId="204" fontId="60" fillId="0" borderId="15" xfId="104" applyNumberFormat="1" applyFont="1" applyFill="1" applyBorder="1" applyAlignment="1">
      <alignment horizontal="right" vertical="center"/>
    </xf>
    <xf numFmtId="204" fontId="60" fillId="0" borderId="0" xfId="104" quotePrefix="1" applyNumberFormat="1" applyFont="1" applyFill="1" applyBorder="1" applyAlignment="1">
      <alignment horizontal="right" vertical="center"/>
    </xf>
    <xf numFmtId="3" fontId="60" fillId="0" borderId="0" xfId="105" applyNumberFormat="1" applyFont="1" applyFill="1" applyBorder="1" applyAlignment="1">
      <alignment horizontal="right" vertical="center"/>
    </xf>
    <xf numFmtId="204" fontId="60" fillId="0" borderId="0" xfId="104" applyNumberFormat="1" applyFont="1" applyFill="1" applyBorder="1" applyAlignment="1">
      <alignment horizontal="right" vertical="center"/>
    </xf>
    <xf numFmtId="203" fontId="60" fillId="0" borderId="0" xfId="104" quotePrefix="1" applyNumberFormat="1" applyFont="1" applyFill="1" applyBorder="1" applyAlignment="1">
      <alignment horizontal="right" vertical="center"/>
    </xf>
    <xf numFmtId="204" fontId="60" fillId="0" borderId="13" xfId="104" quotePrefix="1" applyNumberFormat="1" applyFont="1" applyFill="1" applyBorder="1" applyAlignment="1">
      <alignment horizontal="right" vertical="center"/>
    </xf>
    <xf numFmtId="191" fontId="62" fillId="0" borderId="0" xfId="796" applyNumberFormat="1" applyFont="1" applyFill="1" applyBorder="1" applyAlignment="1">
      <alignment horizontal="right" vertical="center"/>
    </xf>
    <xf numFmtId="3" fontId="62" fillId="0" borderId="15" xfId="794" applyNumberFormat="1" applyFont="1" applyFill="1" applyBorder="1" applyAlignment="1">
      <alignment horizontal="center" vertical="center" shrinkToFit="1"/>
    </xf>
    <xf numFmtId="204" fontId="53" fillId="0" borderId="21" xfId="787" applyNumberFormat="1" applyFont="1" applyFill="1" applyBorder="1" applyAlignment="1">
      <alignment vertical="center" shrinkToFit="1"/>
    </xf>
    <xf numFmtId="204" fontId="53" fillId="0" borderId="18" xfId="787" applyNumberFormat="1" applyFont="1" applyFill="1" applyBorder="1" applyAlignment="1">
      <alignment vertical="center" shrinkToFit="1"/>
    </xf>
    <xf numFmtId="204" fontId="53" fillId="0" borderId="18" xfId="787" applyNumberFormat="1" applyFont="1" applyFill="1" applyBorder="1" applyAlignment="1">
      <alignment horizontal="right" vertical="center" shrinkToFit="1"/>
    </xf>
    <xf numFmtId="203" fontId="53" fillId="0" borderId="16" xfId="796" applyNumberFormat="1" applyFont="1" applyFill="1" applyBorder="1" applyAlignment="1">
      <alignment horizontal="right" vertical="center" wrapText="1"/>
    </xf>
    <xf numFmtId="0" fontId="60" fillId="0" borderId="0" xfId="92" applyNumberFormat="1" applyFont="1" applyBorder="1" applyAlignment="1">
      <alignment horizontal="center" vertical="center" shrinkToFit="1"/>
    </xf>
    <xf numFmtId="0" fontId="62" fillId="0" borderId="15" xfId="0" quotePrefix="1" applyFont="1" applyBorder="1" applyAlignment="1">
      <alignment horizontal="center" vertical="center" shrinkToFit="1"/>
    </xf>
    <xf numFmtId="3" fontId="53" fillId="0" borderId="0" xfId="794" applyNumberFormat="1" applyFont="1" applyFill="1" applyBorder="1" applyAlignment="1">
      <alignment horizontal="center" vertical="center" shrinkToFit="1"/>
    </xf>
    <xf numFmtId="3" fontId="53" fillId="0" borderId="18" xfId="794" applyNumberFormat="1" applyFont="1" applyFill="1" applyBorder="1" applyAlignment="1">
      <alignment horizontal="center" vertical="center" shrinkToFit="1"/>
    </xf>
    <xf numFmtId="183" fontId="83" fillId="0" borderId="13" xfId="113" applyNumberFormat="1" applyFont="1" applyFill="1" applyBorder="1" applyAlignment="1">
      <alignment horizontal="right" vertical="center"/>
    </xf>
    <xf numFmtId="0" fontId="62" fillId="0" borderId="20" xfId="0" applyFont="1" applyBorder="1" applyAlignment="1">
      <alignment horizontal="center" vertical="center" wrapText="1"/>
    </xf>
    <xf numFmtId="179" fontId="76" fillId="0" borderId="18" xfId="64" applyFont="1" applyFill="1" applyBorder="1" applyAlignment="1">
      <alignment horizontal="right" vertical="center"/>
    </xf>
    <xf numFmtId="0" fontId="53" fillId="0" borderId="0" xfId="104" applyFont="1" applyFill="1" applyBorder="1" applyAlignment="1">
      <alignment horizontal="center"/>
    </xf>
    <xf numFmtId="0" fontId="60" fillId="0" borderId="20" xfId="112" applyFont="1" applyFill="1" applyBorder="1" applyAlignment="1">
      <alignment horizontal="center" vertical="center"/>
    </xf>
    <xf numFmtId="187" fontId="60" fillId="0" borderId="13" xfId="103" applyNumberFormat="1" applyFont="1" applyFill="1" applyBorder="1" applyAlignment="1">
      <alignment horizontal="right" vertical="center"/>
    </xf>
    <xf numFmtId="0" fontId="53" fillId="0" borderId="33" xfId="104" applyFont="1" applyFill="1" applyBorder="1" applyAlignment="1">
      <alignment horizontal="centerContinuous" vertical="center" wrapText="1"/>
    </xf>
    <xf numFmtId="0" fontId="60" fillId="0" borderId="16" xfId="0" applyFont="1" applyBorder="1" applyAlignment="1">
      <alignment horizontal="centerContinuous" vertical="center" wrapText="1"/>
    </xf>
    <xf numFmtId="0" fontId="60" fillId="0" borderId="26" xfId="0" applyFont="1" applyFill="1" applyBorder="1" applyAlignment="1">
      <alignment horizontal="centerContinuous" vertical="center" shrinkToFit="1"/>
    </xf>
    <xf numFmtId="0" fontId="60" fillId="0" borderId="13" xfId="92" applyNumberFormat="1" applyFont="1" applyFill="1" applyBorder="1" applyAlignment="1">
      <alignment horizontal="distributed" vertical="center"/>
    </xf>
    <xf numFmtId="185" fontId="60" fillId="0" borderId="0" xfId="64" applyNumberFormat="1" applyFont="1" applyFill="1" applyBorder="1" applyAlignment="1">
      <alignment horizontal="right" vertical="center"/>
    </xf>
    <xf numFmtId="0" fontId="60" fillId="0" borderId="15" xfId="0" applyNumberFormat="1" applyFont="1" applyFill="1" applyBorder="1" applyAlignment="1">
      <alignment horizontal="centerContinuous" vertical="distributed"/>
    </xf>
    <xf numFmtId="0" fontId="60" fillId="0" borderId="0" xfId="0" applyNumberFormat="1" applyFont="1" applyFill="1" applyBorder="1"/>
    <xf numFmtId="3" fontId="60" fillId="0" borderId="15" xfId="794" applyNumberFormat="1" applyFont="1" applyFill="1" applyBorder="1" applyAlignment="1">
      <alignment horizontal="center" vertical="center" shrinkToFit="1"/>
    </xf>
    <xf numFmtId="179" fontId="60" fillId="0" borderId="0" xfId="64" applyNumberFormat="1" applyFont="1" applyFill="1" applyBorder="1" applyAlignment="1">
      <alignment horizontal="right" vertical="center"/>
    </xf>
    <xf numFmtId="179" fontId="62" fillId="0" borderId="0" xfId="64" applyNumberFormat="1" applyFont="1" applyFill="1" applyBorder="1" applyAlignment="1">
      <alignment horizontal="right" vertical="center"/>
    </xf>
    <xf numFmtId="0" fontId="58" fillId="0" borderId="0" xfId="0" applyFont="1" applyFill="1" applyBorder="1" applyAlignment="1">
      <alignment horizontal="centerContinuous" vertical="top"/>
    </xf>
    <xf numFmtId="0" fontId="60" fillId="0" borderId="14" xfId="0" applyFont="1" applyFill="1" applyBorder="1"/>
    <xf numFmtId="3" fontId="53" fillId="0" borderId="40" xfId="794" applyNumberFormat="1" applyFont="1" applyFill="1" applyBorder="1" applyAlignment="1">
      <alignment horizontal="center" vertical="center"/>
    </xf>
    <xf numFmtId="3" fontId="53" fillId="0" borderId="15" xfId="794" applyNumberFormat="1" applyFont="1" applyFill="1" applyBorder="1" applyAlignment="1">
      <alignment horizontal="center" vertical="center"/>
    </xf>
    <xf numFmtId="3" fontId="53" fillId="0" borderId="21" xfId="794" applyNumberFormat="1" applyFont="1" applyFill="1" applyBorder="1" applyAlignment="1">
      <alignment horizontal="center" wrapText="1"/>
    </xf>
    <xf numFmtId="199" fontId="60" fillId="0" borderId="0" xfId="101" applyNumberFormat="1" applyFont="1" applyFill="1" applyBorder="1" applyAlignment="1">
      <alignment horizontal="right" vertical="center" shrinkToFit="1"/>
    </xf>
    <xf numFmtId="203" fontId="59" fillId="0" borderId="0" xfId="0" applyNumberFormat="1" applyFont="1" applyFill="1" applyBorder="1" applyAlignment="1">
      <alignment vertical="center"/>
    </xf>
    <xf numFmtId="0" fontId="59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horizontal="center" vertical="top"/>
    </xf>
    <xf numFmtId="0" fontId="58" fillId="0" borderId="0" xfId="0" applyFont="1" applyFill="1" applyBorder="1" applyAlignment="1">
      <alignment vertical="top"/>
    </xf>
    <xf numFmtId="0" fontId="60" fillId="0" borderId="14" xfId="101" applyFont="1" applyFill="1" applyBorder="1"/>
    <xf numFmtId="0" fontId="60" fillId="0" borderId="14" xfId="0" applyFont="1" applyFill="1" applyBorder="1" applyAlignment="1">
      <alignment horizontal="right"/>
    </xf>
    <xf numFmtId="3" fontId="60" fillId="0" borderId="27" xfId="0" applyNumberFormat="1" applyFont="1" applyFill="1" applyBorder="1" applyAlignment="1">
      <alignment horizontal="center" vertical="center" shrinkToFit="1"/>
    </xf>
    <xf numFmtId="0" fontId="60" fillId="0" borderId="27" xfId="0" applyFont="1" applyFill="1" applyBorder="1" applyAlignment="1">
      <alignment horizontal="center" vertical="center" shrinkToFit="1"/>
    </xf>
    <xf numFmtId="0" fontId="60" fillId="0" borderId="27" xfId="0" applyFont="1" applyFill="1" applyBorder="1" applyAlignment="1">
      <alignment horizontal="centerContinuous" vertical="center" shrinkToFit="1"/>
    </xf>
    <xf numFmtId="0" fontId="60" fillId="0" borderId="0" xfId="0" applyFont="1" applyFill="1" applyBorder="1" applyAlignment="1">
      <alignment horizontal="centerContinuous" vertical="center" shrinkToFit="1"/>
    </xf>
    <xf numFmtId="0" fontId="60" fillId="0" borderId="27" xfId="0" applyFont="1" applyFill="1" applyBorder="1" applyAlignment="1">
      <alignment horizontal="centerContinuous" vertical="center"/>
    </xf>
    <xf numFmtId="0" fontId="60" fillId="0" borderId="0" xfId="0" applyFont="1" applyFill="1" applyBorder="1" applyAlignment="1">
      <alignment horizontal="centerContinuous" vertical="center"/>
    </xf>
    <xf numFmtId="0" fontId="53" fillId="0" borderId="0" xfId="0" applyFont="1" applyFill="1" applyBorder="1" applyAlignment="1">
      <alignment horizontal="centerContinuous" vertical="center" shrinkToFit="1"/>
    </xf>
    <xf numFmtId="0" fontId="53" fillId="0" borderId="15" xfId="0" applyFont="1" applyFill="1" applyBorder="1" applyAlignment="1">
      <alignment horizontal="center" vertical="center" shrinkToFit="1"/>
    </xf>
    <xf numFmtId="0" fontId="60" fillId="0" borderId="15" xfId="0" applyFont="1" applyFill="1" applyBorder="1" applyAlignment="1">
      <alignment horizontal="centerContinuous" vertical="center"/>
    </xf>
    <xf numFmtId="0" fontId="60" fillId="0" borderId="15" xfId="0" applyFont="1" applyFill="1" applyBorder="1" applyAlignment="1">
      <alignment horizontal="center" vertical="center" shrinkToFit="1"/>
    </xf>
    <xf numFmtId="0" fontId="60" fillId="0" borderId="25" xfId="0" applyFont="1" applyFill="1" applyBorder="1" applyAlignment="1">
      <alignment horizontal="center" vertical="center" shrinkToFit="1"/>
    </xf>
    <xf numFmtId="0" fontId="60" fillId="0" borderId="24" xfId="0" applyFont="1" applyFill="1" applyBorder="1" applyAlignment="1">
      <alignment horizontal="centerContinuous" vertical="center"/>
    </xf>
    <xf numFmtId="0" fontId="60" fillId="0" borderId="17" xfId="0" applyFont="1" applyFill="1" applyBorder="1" applyAlignment="1">
      <alignment horizontal="centerContinuous" vertical="center"/>
    </xf>
    <xf numFmtId="0" fontId="60" fillId="0" borderId="26" xfId="0" applyFont="1" applyFill="1" applyBorder="1" applyAlignment="1">
      <alignment horizontal="centerContinuous" vertical="center"/>
    </xf>
    <xf numFmtId="179" fontId="53" fillId="0" borderId="16" xfId="92" applyFont="1" applyFill="1" applyBorder="1" applyAlignment="1">
      <alignment horizontal="centerContinuous" vertical="center" shrinkToFit="1"/>
    </xf>
    <xf numFmtId="0" fontId="53" fillId="0" borderId="21" xfId="0" applyFont="1" applyFill="1" applyBorder="1" applyAlignment="1">
      <alignment horizontal="centerContinuous" vertical="center" shrinkToFit="1"/>
    </xf>
    <xf numFmtId="0" fontId="53" fillId="0" borderId="22" xfId="0" applyFont="1" applyFill="1" applyBorder="1" applyAlignment="1">
      <alignment horizontal="centerContinuous" vertical="center" shrinkToFit="1"/>
    </xf>
    <xf numFmtId="0" fontId="53" fillId="0" borderId="21" xfId="0" applyFont="1" applyFill="1" applyBorder="1" applyAlignment="1">
      <alignment horizontal="center" vertical="center" shrinkToFit="1"/>
    </xf>
    <xf numFmtId="0" fontId="53" fillId="0" borderId="16" xfId="0" applyFont="1" applyFill="1" applyBorder="1" applyAlignment="1">
      <alignment horizontal="centerContinuous" vertical="center" wrapText="1"/>
    </xf>
    <xf numFmtId="0" fontId="53" fillId="0" borderId="21" xfId="0" applyFont="1" applyFill="1" applyBorder="1" applyAlignment="1">
      <alignment horizontal="center" vertical="center" wrapText="1"/>
    </xf>
    <xf numFmtId="0" fontId="53" fillId="0" borderId="22" xfId="0" applyFont="1" applyFill="1" applyBorder="1" applyAlignment="1">
      <alignment horizontal="center" vertical="center" wrapText="1"/>
    </xf>
    <xf numFmtId="0" fontId="60" fillId="0" borderId="13" xfId="92" applyNumberFormat="1" applyFont="1" applyFill="1" applyBorder="1" applyAlignment="1">
      <alignment horizontal="center" vertical="center" shrinkToFit="1"/>
    </xf>
    <xf numFmtId="198" fontId="60" fillId="0" borderId="0" xfId="0" applyNumberFormat="1" applyFont="1" applyFill="1" applyBorder="1" applyAlignment="1">
      <alignment horizontal="right" vertical="center" shrinkToFit="1"/>
    </xf>
    <xf numFmtId="0" fontId="60" fillId="0" borderId="15" xfId="0" quotePrefix="1" applyFont="1" applyFill="1" applyBorder="1" applyAlignment="1">
      <alignment horizontal="center" vertical="center" shrinkToFit="1"/>
    </xf>
    <xf numFmtId="0" fontId="60" fillId="0" borderId="0" xfId="0" applyFont="1" applyFill="1" applyBorder="1" applyAlignment="1">
      <alignment vertical="center" shrinkToFit="1"/>
    </xf>
    <xf numFmtId="0" fontId="62" fillId="0" borderId="0" xfId="0" applyFont="1" applyFill="1" applyBorder="1" applyAlignment="1">
      <alignment vertical="center" shrinkToFit="1"/>
    </xf>
    <xf numFmtId="179" fontId="60" fillId="0" borderId="15" xfId="0" applyNumberFormat="1" applyFont="1" applyFill="1" applyBorder="1" applyAlignment="1">
      <alignment horizontal="right" vertical="center" shrinkToFit="1"/>
    </xf>
    <xf numFmtId="0" fontId="62" fillId="0" borderId="13" xfId="92" applyNumberFormat="1" applyFont="1" applyFill="1" applyBorder="1" applyAlignment="1">
      <alignment horizontal="center" vertical="center" shrinkToFit="1"/>
    </xf>
    <xf numFmtId="179" fontId="62" fillId="0" borderId="15" xfId="0" applyNumberFormat="1" applyFont="1" applyFill="1" applyBorder="1" applyAlignment="1">
      <alignment horizontal="right" vertical="center" shrinkToFit="1"/>
    </xf>
    <xf numFmtId="179" fontId="62" fillId="0" borderId="0" xfId="0" applyNumberFormat="1" applyFont="1" applyFill="1" applyBorder="1" applyAlignment="1">
      <alignment horizontal="right" vertical="center" shrinkToFit="1"/>
    </xf>
    <xf numFmtId="0" fontId="60" fillId="0" borderId="0" xfId="0" applyFont="1" applyFill="1" applyAlignment="1">
      <alignment vertical="center"/>
    </xf>
    <xf numFmtId="0" fontId="60" fillId="0" borderId="0" xfId="0" applyFont="1" applyFill="1" applyBorder="1" applyAlignment="1">
      <alignment horizontal="right" vertical="center"/>
    </xf>
    <xf numFmtId="0" fontId="59" fillId="0" borderId="0" xfId="0" applyFont="1" applyFill="1" applyAlignment="1">
      <alignment vertical="center"/>
    </xf>
    <xf numFmtId="0" fontId="59" fillId="0" borderId="0" xfId="0" applyFont="1" applyFill="1"/>
    <xf numFmtId="185" fontId="65" fillId="0" borderId="0" xfId="0" applyNumberFormat="1" applyFont="1" applyFill="1"/>
    <xf numFmtId="0" fontId="60" fillId="0" borderId="16" xfId="92" applyNumberFormat="1" applyFont="1" applyFill="1" applyBorder="1" applyAlignment="1">
      <alignment horizontal="center" vertical="center" shrinkToFit="1"/>
    </xf>
    <xf numFmtId="179" fontId="60" fillId="0" borderId="18" xfId="0" applyNumberFormat="1" applyFont="1" applyFill="1" applyBorder="1" applyAlignment="1">
      <alignment horizontal="right" vertical="center" shrinkToFit="1"/>
    </xf>
    <xf numFmtId="191" fontId="60" fillId="0" borderId="18" xfId="796" applyNumberFormat="1" applyFont="1" applyFill="1" applyBorder="1" applyAlignment="1">
      <alignment horizontal="right" vertical="center"/>
    </xf>
    <xf numFmtId="3" fontId="60" fillId="0" borderId="21" xfId="794" applyNumberFormat="1" applyFont="1" applyFill="1" applyBorder="1" applyAlignment="1">
      <alignment horizontal="right" vertical="center" shrinkToFit="1"/>
    </xf>
    <xf numFmtId="0" fontId="62" fillId="0" borderId="0" xfId="0" applyFont="1" applyFill="1" applyBorder="1" applyAlignment="1">
      <alignment vertical="top"/>
    </xf>
    <xf numFmtId="0" fontId="60" fillId="0" borderId="26" xfId="0" applyFont="1" applyFill="1" applyBorder="1" applyAlignment="1">
      <alignment horizontal="centerContinuous" vertical="center" wrapText="1"/>
    </xf>
    <xf numFmtId="0" fontId="60" fillId="0" borderId="24" xfId="0" applyFont="1" applyFill="1" applyBorder="1" applyAlignment="1">
      <alignment horizontal="centerContinuous" vertical="center" wrapText="1"/>
    </xf>
    <xf numFmtId="0" fontId="60" fillId="0" borderId="26" xfId="0" applyFont="1" applyFill="1" applyBorder="1" applyAlignment="1">
      <alignment horizontal="center" vertical="center" wrapText="1"/>
    </xf>
    <xf numFmtId="0" fontId="60" fillId="0" borderId="20" xfId="0" applyFont="1" applyFill="1" applyBorder="1" applyAlignment="1">
      <alignment horizontal="center" vertical="center" wrapText="1"/>
    </xf>
    <xf numFmtId="0" fontId="60" fillId="0" borderId="18" xfId="0" applyFont="1" applyFill="1" applyBorder="1" applyAlignment="1">
      <alignment horizontal="center" vertical="center" wrapText="1" shrinkToFit="1"/>
    </xf>
    <xf numFmtId="0" fontId="60" fillId="0" borderId="22" xfId="0" applyFont="1" applyFill="1" applyBorder="1" applyAlignment="1">
      <alignment horizontal="center" vertical="center" wrapText="1" shrinkToFit="1"/>
    </xf>
    <xf numFmtId="0" fontId="60" fillId="0" borderId="13" xfId="0" applyNumberFormat="1" applyFont="1" applyFill="1" applyBorder="1" applyAlignment="1">
      <alignment horizontal="center" vertical="center" shrinkToFit="1"/>
    </xf>
    <xf numFmtId="0" fontId="60" fillId="0" borderId="0" xfId="0" applyFont="1" applyFill="1" applyBorder="1" applyAlignment="1">
      <alignment horizontal="right"/>
    </xf>
    <xf numFmtId="0" fontId="62" fillId="0" borderId="0" xfId="0" applyFont="1" applyFill="1" applyBorder="1" applyAlignment="1">
      <alignment horizontal="right" vertical="center"/>
    </xf>
    <xf numFmtId="0" fontId="60" fillId="0" borderId="15" xfId="0" applyFont="1" applyFill="1" applyBorder="1" applyAlignment="1">
      <alignment horizontal="center" vertical="center"/>
    </xf>
    <xf numFmtId="0" fontId="60" fillId="0" borderId="21" xfId="0" applyFont="1" applyFill="1" applyBorder="1" applyAlignment="1">
      <alignment horizontal="center" vertical="center"/>
    </xf>
    <xf numFmtId="0" fontId="60" fillId="0" borderId="20" xfId="0" applyFont="1" applyFill="1" applyBorder="1" applyAlignment="1">
      <alignment horizontal="center" vertical="center" shrinkToFit="1"/>
    </xf>
    <xf numFmtId="0" fontId="60" fillId="0" borderId="22" xfId="0" applyFont="1" applyFill="1" applyBorder="1" applyAlignment="1">
      <alignment horizontal="center" vertical="center" shrinkToFit="1"/>
    </xf>
    <xf numFmtId="206" fontId="60" fillId="0" borderId="0" xfId="64" quotePrefix="1" applyNumberFormat="1" applyFont="1" applyBorder="1" applyAlignment="1">
      <alignment horizontal="right" vertical="center"/>
    </xf>
    <xf numFmtId="206" fontId="60" fillId="0" borderId="0" xfId="64" quotePrefix="1" applyNumberFormat="1" applyFont="1" applyFill="1" applyBorder="1" applyAlignment="1">
      <alignment horizontal="right" vertical="center"/>
    </xf>
    <xf numFmtId="206" fontId="60" fillId="0" borderId="0" xfId="64" applyNumberFormat="1" applyFont="1" applyBorder="1" applyAlignment="1">
      <alignment horizontal="right" vertical="center"/>
    </xf>
    <xf numFmtId="206" fontId="60" fillId="0" borderId="46" xfId="789" applyNumberFormat="1" applyFont="1" applyFill="1" applyBorder="1" applyAlignment="1" applyProtection="1">
      <alignment horizontal="center" vertical="center" wrapText="1"/>
    </xf>
    <xf numFmtId="206" fontId="60" fillId="0" borderId="0" xfId="789" applyNumberFormat="1" applyFont="1" applyFill="1" applyBorder="1" applyAlignment="1" applyProtection="1">
      <alignment horizontal="center" vertical="center" wrapText="1"/>
    </xf>
    <xf numFmtId="0" fontId="57" fillId="0" borderId="0" xfId="0" applyFont="1" applyFill="1" applyBorder="1" applyAlignment="1">
      <alignment horizontal="centerContinuous" vertical="top"/>
    </xf>
    <xf numFmtId="0" fontId="57" fillId="0" borderId="0" xfId="0" applyFont="1" applyFill="1" applyBorder="1" applyAlignment="1">
      <alignment vertical="top"/>
    </xf>
    <xf numFmtId="0" fontId="58" fillId="0" borderId="0" xfId="0" applyFont="1" applyFill="1" applyAlignment="1">
      <alignment horizontal="left" indent="9"/>
    </xf>
    <xf numFmtId="0" fontId="58" fillId="0" borderId="0" xfId="0" applyFont="1" applyFill="1" applyBorder="1" applyAlignment="1">
      <alignment horizontal="left" indent="9"/>
    </xf>
    <xf numFmtId="0" fontId="59" fillId="0" borderId="0" xfId="0" applyFont="1" applyFill="1" applyAlignment="1">
      <alignment horizontal="left" indent="9"/>
    </xf>
    <xf numFmtId="0" fontId="58" fillId="0" borderId="0" xfId="0" applyFont="1" applyFill="1" applyBorder="1" applyAlignment="1">
      <alignment horizontal="centerContinuous"/>
    </xf>
    <xf numFmtId="0" fontId="58" fillId="0" borderId="0" xfId="0" applyFont="1" applyFill="1" applyBorder="1"/>
    <xf numFmtId="3" fontId="60" fillId="0" borderId="0" xfId="0" applyNumberFormat="1" applyFont="1" applyFill="1" applyBorder="1" applyAlignment="1">
      <alignment horizontal="centerContinuous" vertical="center"/>
    </xf>
    <xf numFmtId="179" fontId="60" fillId="0" borderId="0" xfId="92" applyFont="1" applyFill="1" applyBorder="1" applyAlignment="1">
      <alignment horizontal="centerContinuous" vertical="center"/>
    </xf>
    <xf numFmtId="0" fontId="60" fillId="0" borderId="15" xfId="0" applyFont="1" applyFill="1" applyBorder="1" applyAlignment="1">
      <alignment horizontal="centerContinuous" vertical="center" shrinkToFit="1"/>
    </xf>
    <xf numFmtId="0" fontId="60" fillId="0" borderId="19" xfId="0" applyFont="1" applyFill="1" applyBorder="1" applyAlignment="1">
      <alignment horizontal="centerContinuous" vertical="center" shrinkToFit="1"/>
    </xf>
    <xf numFmtId="0" fontId="60" fillId="0" borderId="15" xfId="0" applyFont="1" applyFill="1" applyBorder="1" applyAlignment="1">
      <alignment horizontal="left" vertical="center" indent="3"/>
    </xf>
    <xf numFmtId="0" fontId="60" fillId="0" borderId="0" xfId="0" applyFont="1" applyFill="1" applyBorder="1" applyAlignment="1">
      <alignment horizontal="left" vertical="center" indent="3"/>
    </xf>
    <xf numFmtId="0" fontId="60" fillId="0" borderId="32" xfId="0" applyFont="1" applyFill="1" applyBorder="1" applyAlignment="1">
      <alignment horizontal="centerContinuous" vertical="center"/>
    </xf>
    <xf numFmtId="0" fontId="60" fillId="0" borderId="18" xfId="0" applyFont="1" applyFill="1" applyBorder="1" applyAlignment="1">
      <alignment horizontal="centerContinuous" vertical="center"/>
    </xf>
    <xf numFmtId="0" fontId="60" fillId="0" borderId="16" xfId="0" applyFont="1" applyFill="1" applyBorder="1" applyAlignment="1">
      <alignment horizontal="centerContinuous" vertical="center"/>
    </xf>
    <xf numFmtId="0" fontId="60" fillId="0" borderId="20" xfId="0" applyFont="1" applyFill="1" applyBorder="1" applyAlignment="1">
      <alignment horizontal="centerContinuous" vertical="center" shrinkToFit="1"/>
    </xf>
    <xf numFmtId="0" fontId="60" fillId="0" borderId="25" xfId="0" applyFont="1" applyFill="1" applyBorder="1" applyAlignment="1">
      <alignment horizontal="centerContinuous" vertical="center"/>
    </xf>
    <xf numFmtId="0" fontId="60" fillId="0" borderId="20" xfId="0" applyFont="1" applyFill="1" applyBorder="1" applyAlignment="1">
      <alignment horizontal="centerContinuous" vertical="center"/>
    </xf>
    <xf numFmtId="0" fontId="60" fillId="0" borderId="13" xfId="0" applyFont="1" applyFill="1" applyBorder="1" applyAlignment="1">
      <alignment horizontal="centerContinuous" vertical="center"/>
    </xf>
    <xf numFmtId="179" fontId="60" fillId="0" borderId="16" xfId="92" applyFont="1" applyFill="1" applyBorder="1" applyAlignment="1">
      <alignment horizontal="centerContinuous" vertical="center"/>
    </xf>
    <xf numFmtId="179" fontId="60" fillId="0" borderId="18" xfId="92" applyFont="1" applyFill="1" applyBorder="1" applyAlignment="1">
      <alignment horizontal="centerContinuous" vertical="center"/>
    </xf>
    <xf numFmtId="0" fontId="60" fillId="0" borderId="21" xfId="0" applyFont="1" applyFill="1" applyBorder="1" applyAlignment="1">
      <alignment horizontal="centerContinuous" vertical="center" shrinkToFit="1"/>
    </xf>
    <xf numFmtId="0" fontId="60" fillId="0" borderId="22" xfId="0" applyFont="1" applyFill="1" applyBorder="1" applyAlignment="1">
      <alignment horizontal="centerContinuous" vertical="center"/>
    </xf>
    <xf numFmtId="0" fontId="60" fillId="0" borderId="21" xfId="0" applyFont="1" applyFill="1" applyBorder="1" applyAlignment="1">
      <alignment horizontal="centerContinuous" vertical="center"/>
    </xf>
    <xf numFmtId="0" fontId="60" fillId="0" borderId="15" xfId="0" applyNumberFormat="1" applyFont="1" applyFill="1" applyBorder="1" applyAlignment="1">
      <alignment horizontal="centerContinuous" vertical="center"/>
    </xf>
    <xf numFmtId="179" fontId="60" fillId="0" borderId="0" xfId="64" applyFont="1" applyFill="1" applyBorder="1" applyAlignment="1">
      <alignment horizontal="right" vertical="center" wrapText="1"/>
    </xf>
    <xf numFmtId="179" fontId="60" fillId="0" borderId="15" xfId="64" applyFont="1" applyFill="1" applyBorder="1" applyAlignment="1">
      <alignment horizontal="right" vertical="center"/>
    </xf>
    <xf numFmtId="0" fontId="60" fillId="0" borderId="16" xfId="92" applyNumberFormat="1" applyFont="1" applyFill="1" applyBorder="1" applyAlignment="1">
      <alignment horizontal="distributed" vertical="center" wrapText="1"/>
    </xf>
    <xf numFmtId="179" fontId="60" fillId="0" borderId="21" xfId="64" applyFont="1" applyFill="1" applyBorder="1" applyAlignment="1">
      <alignment horizontal="right" vertical="center"/>
    </xf>
    <xf numFmtId="185" fontId="60" fillId="0" borderId="18" xfId="64" applyNumberFormat="1" applyFont="1" applyFill="1" applyBorder="1" applyAlignment="1">
      <alignment horizontal="right" vertical="center"/>
    </xf>
    <xf numFmtId="179" fontId="60" fillId="0" borderId="18" xfId="64" applyFont="1" applyFill="1" applyBorder="1" applyAlignment="1">
      <alignment horizontal="right" vertical="center"/>
    </xf>
    <xf numFmtId="179" fontId="60" fillId="0" borderId="0" xfId="0" applyNumberFormat="1" applyFont="1" applyFill="1" applyBorder="1"/>
    <xf numFmtId="185" fontId="60" fillId="0" borderId="0" xfId="0" applyNumberFormat="1" applyFont="1" applyFill="1"/>
    <xf numFmtId="185" fontId="59" fillId="0" borderId="0" xfId="0" applyNumberFormat="1" applyFont="1" applyFill="1"/>
    <xf numFmtId="0" fontId="59" fillId="0" borderId="0" xfId="0" applyFont="1" applyFill="1" applyBorder="1" applyAlignment="1">
      <alignment horizontal="right"/>
    </xf>
    <xf numFmtId="184" fontId="59" fillId="0" borderId="0" xfId="0" applyNumberFormat="1" applyFont="1" applyFill="1"/>
    <xf numFmtId="0" fontId="60" fillId="0" borderId="15" xfId="0" applyFont="1" applyFill="1" applyBorder="1" applyAlignment="1">
      <alignment horizontal="center" vertical="center"/>
    </xf>
    <xf numFmtId="0" fontId="60" fillId="0" borderId="21" xfId="0" applyFont="1" applyFill="1" applyBorder="1" applyAlignment="1">
      <alignment horizontal="center" vertical="center"/>
    </xf>
    <xf numFmtId="3" fontId="53" fillId="0" borderId="20" xfId="105" applyNumberFormat="1" applyFont="1" applyFill="1" applyBorder="1" applyAlignment="1">
      <alignment horizontal="center" vertical="center"/>
    </xf>
    <xf numFmtId="0" fontId="60" fillId="0" borderId="29" xfId="0" applyFont="1" applyFill="1" applyBorder="1" applyAlignment="1">
      <alignment horizontal="center" vertical="center"/>
    </xf>
    <xf numFmtId="0" fontId="60" fillId="0" borderId="15" xfId="0" applyFont="1" applyFill="1" applyBorder="1" applyAlignment="1">
      <alignment horizontal="center" vertical="center" shrinkToFit="1"/>
    </xf>
    <xf numFmtId="0" fontId="60" fillId="0" borderId="0" xfId="0" applyFont="1" applyFill="1" applyBorder="1" applyAlignment="1">
      <alignment horizontal="center" vertical="center" shrinkToFit="1"/>
    </xf>
    <xf numFmtId="0" fontId="60" fillId="0" borderId="22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 wrapText="1"/>
    </xf>
    <xf numFmtId="0" fontId="60" fillId="0" borderId="20" xfId="0" applyFont="1" applyFill="1" applyBorder="1" applyAlignment="1">
      <alignment horizontal="center" vertical="center" shrinkToFit="1"/>
    </xf>
    <xf numFmtId="0" fontId="60" fillId="0" borderId="22" xfId="0" applyFont="1" applyFill="1" applyBorder="1" applyAlignment="1">
      <alignment horizontal="center" vertical="center" shrinkToFit="1"/>
    </xf>
    <xf numFmtId="0" fontId="53" fillId="0" borderId="33" xfId="104" applyFont="1" applyFill="1" applyBorder="1" applyAlignment="1">
      <alignment horizontal="center" vertical="center" wrapText="1"/>
    </xf>
    <xf numFmtId="0" fontId="60" fillId="0" borderId="21" xfId="0" applyFont="1" applyBorder="1" applyAlignment="1">
      <alignment horizontal="center" vertical="center"/>
    </xf>
    <xf numFmtId="0" fontId="60" fillId="0" borderId="21" xfId="101" applyFont="1" applyBorder="1" applyAlignment="1">
      <alignment horizontal="center" vertical="center" shrinkToFit="1"/>
    </xf>
    <xf numFmtId="0" fontId="60" fillId="0" borderId="0" xfId="0" applyFont="1" applyFill="1" applyBorder="1" applyAlignment="1">
      <alignment horizontal="center" vertical="center" shrinkToFit="1"/>
    </xf>
    <xf numFmtId="0" fontId="60" fillId="0" borderId="18" xfId="0" applyFont="1" applyFill="1" applyBorder="1" applyAlignment="1">
      <alignment horizontal="center" vertical="center" shrinkToFit="1"/>
    </xf>
    <xf numFmtId="0" fontId="58" fillId="0" borderId="0" xfId="0" applyFont="1" applyFill="1" applyAlignment="1">
      <alignment horizontal="centerContinuous" vertical="top"/>
    </xf>
    <xf numFmtId="0" fontId="60" fillId="0" borderId="20" xfId="0" applyFont="1" applyFill="1" applyBorder="1" applyAlignment="1">
      <alignment horizontal="centerContinuous" vertical="distributed"/>
    </xf>
    <xf numFmtId="0" fontId="60" fillId="0" borderId="13" xfId="0" applyFont="1" applyFill="1" applyBorder="1" applyAlignment="1">
      <alignment horizontal="centerContinuous" vertical="distributed"/>
    </xf>
    <xf numFmtId="0" fontId="60" fillId="0" borderId="15" xfId="0" applyFont="1" applyFill="1" applyBorder="1" applyAlignment="1">
      <alignment horizontal="centerContinuous" vertical="center" wrapText="1"/>
    </xf>
    <xf numFmtId="0" fontId="60" fillId="0" borderId="13" xfId="0" applyFont="1" applyFill="1" applyBorder="1" applyAlignment="1">
      <alignment horizontal="centerContinuous" vertical="center" wrapText="1"/>
    </xf>
    <xf numFmtId="0" fontId="60" fillId="0" borderId="16" xfId="0" applyNumberFormat="1" applyFont="1" applyFill="1" applyBorder="1" applyAlignment="1">
      <alignment horizontal="centerContinuous" vertical="center"/>
    </xf>
    <xf numFmtId="0" fontId="60" fillId="0" borderId="0" xfId="0" applyFont="1" applyFill="1" applyBorder="1" applyAlignment="1">
      <alignment horizontal="centerContinuous" vertical="distributed"/>
    </xf>
    <xf numFmtId="0" fontId="60" fillId="0" borderId="0" xfId="0" applyFont="1" applyFill="1" applyBorder="1" applyAlignment="1">
      <alignment vertical="distributed"/>
    </xf>
    <xf numFmtId="0" fontId="60" fillId="0" borderId="20" xfId="0" applyFont="1" applyFill="1" applyBorder="1" applyAlignment="1">
      <alignment horizontal="left" vertical="center" shrinkToFit="1"/>
    </xf>
    <xf numFmtId="0" fontId="60" fillId="0" borderId="13" xfId="0" applyFont="1" applyFill="1" applyBorder="1" applyAlignment="1">
      <alignment horizontal="centerContinuous" vertical="center" shrinkToFit="1"/>
    </xf>
    <xf numFmtId="0" fontId="60" fillId="0" borderId="25" xfId="0" applyFont="1" applyFill="1" applyBorder="1" applyAlignment="1">
      <alignment horizontal="centerContinuous" vertical="center" shrinkToFit="1"/>
    </xf>
    <xf numFmtId="179" fontId="60" fillId="0" borderId="20" xfId="92" applyFont="1" applyFill="1" applyBorder="1" applyAlignment="1">
      <alignment horizontal="center" vertical="center" shrinkToFit="1"/>
    </xf>
    <xf numFmtId="0" fontId="60" fillId="0" borderId="15" xfId="0" applyFont="1" applyFill="1" applyBorder="1" applyAlignment="1">
      <alignment horizontal="centerContinuous" vertical="center" wrapText="1" shrinkToFit="1"/>
    </xf>
    <xf numFmtId="0" fontId="60" fillId="0" borderId="16" xfId="0" applyFont="1" applyFill="1" applyBorder="1" applyAlignment="1">
      <alignment horizontal="centerContinuous" vertical="center" shrinkToFit="1"/>
    </xf>
    <xf numFmtId="0" fontId="60" fillId="0" borderId="22" xfId="0" applyFont="1" applyFill="1" applyBorder="1" applyAlignment="1">
      <alignment horizontal="centerContinuous" vertical="center" shrinkToFit="1"/>
    </xf>
    <xf numFmtId="0" fontId="60" fillId="0" borderId="21" xfId="0" applyFont="1" applyFill="1" applyBorder="1" applyAlignment="1">
      <alignment horizontal="center" vertical="center" shrinkToFit="1"/>
    </xf>
    <xf numFmtId="179" fontId="60" fillId="0" borderId="0" xfId="64" applyFont="1" applyFill="1" applyBorder="1" applyAlignment="1">
      <alignment horizontal="right" vertical="center" shrinkToFit="1"/>
    </xf>
    <xf numFmtId="0" fontId="60" fillId="0" borderId="0" xfId="0" applyNumberFormat="1" applyFont="1" applyFill="1" applyAlignment="1">
      <alignment horizontal="right" vertical="center"/>
    </xf>
    <xf numFmtId="0" fontId="59" fillId="0" borderId="0" xfId="0" applyFont="1" applyFill="1" applyAlignment="1">
      <alignment horizontal="centerContinuous" vertical="top"/>
    </xf>
    <xf numFmtId="179" fontId="60" fillId="0" borderId="27" xfId="92" applyFont="1" applyFill="1" applyBorder="1" applyAlignment="1">
      <alignment horizontal="centerContinuous" vertical="center"/>
    </xf>
    <xf numFmtId="0" fontId="60" fillId="0" borderId="26" xfId="0" applyFont="1" applyFill="1" applyBorder="1" applyAlignment="1">
      <alignment horizontal="center" vertical="center" shrinkToFit="1"/>
    </xf>
    <xf numFmtId="0" fontId="60" fillId="0" borderId="16" xfId="0" applyFont="1" applyFill="1" applyBorder="1" applyAlignment="1">
      <alignment horizontal="centerContinuous" vertical="center" wrapText="1"/>
    </xf>
    <xf numFmtId="179" fontId="62" fillId="0" borderId="18" xfId="64" applyFont="1" applyFill="1" applyBorder="1" applyAlignment="1">
      <alignment horizontal="right" vertical="center"/>
    </xf>
    <xf numFmtId="0" fontId="60" fillId="0" borderId="0" xfId="0" applyFont="1" applyFill="1"/>
    <xf numFmtId="41" fontId="60" fillId="0" borderId="0" xfId="105" applyNumberFormat="1" applyFont="1" applyFill="1" applyBorder="1" applyAlignment="1">
      <alignment vertical="center"/>
    </xf>
    <xf numFmtId="0" fontId="60" fillId="0" borderId="20" xfId="113" applyFont="1" applyFill="1" applyBorder="1" applyAlignment="1">
      <alignment vertical="center"/>
    </xf>
    <xf numFmtId="204" fontId="62" fillId="0" borderId="21" xfId="104" applyNumberFormat="1" applyFont="1" applyFill="1" applyBorder="1" applyAlignment="1">
      <alignment horizontal="right" vertical="center"/>
    </xf>
    <xf numFmtId="204" fontId="62" fillId="0" borderId="18" xfId="104" applyNumberFormat="1" applyFont="1" applyFill="1" applyBorder="1" applyAlignment="1">
      <alignment horizontal="right" vertical="center"/>
    </xf>
    <xf numFmtId="204" fontId="62" fillId="0" borderId="16" xfId="104" applyNumberFormat="1" applyFont="1" applyFill="1" applyBorder="1" applyAlignment="1">
      <alignment horizontal="right" vertical="center"/>
    </xf>
    <xf numFmtId="0" fontId="60" fillId="0" borderId="13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distributed"/>
    </xf>
    <xf numFmtId="0" fontId="53" fillId="0" borderId="13" xfId="801" applyFont="1" applyFill="1" applyBorder="1" applyAlignment="1">
      <alignment horizontal="centerContinuous" vertical="center" shrinkToFit="1"/>
    </xf>
    <xf numFmtId="0" fontId="53" fillId="0" borderId="20" xfId="0" applyFont="1" applyFill="1" applyBorder="1" applyAlignment="1">
      <alignment horizontal="center" vertical="center" shrinkToFit="1"/>
    </xf>
    <xf numFmtId="0" fontId="53" fillId="0" borderId="20" xfId="0" applyFont="1" applyFill="1" applyBorder="1" applyAlignment="1">
      <alignment horizontal="left" vertical="center" shrinkToFit="1"/>
    </xf>
    <xf numFmtId="0" fontId="53" fillId="0" borderId="13" xfId="801" applyFont="1" applyFill="1" applyBorder="1" applyAlignment="1">
      <alignment horizontal="centerContinuous" vertical="center"/>
    </xf>
    <xf numFmtId="0" fontId="53" fillId="0" borderId="20" xfId="0" applyFont="1" applyFill="1" applyBorder="1" applyAlignment="1">
      <alignment horizontal="centerContinuous" vertical="center" shrinkToFit="1"/>
    </xf>
    <xf numFmtId="0" fontId="53" fillId="0" borderId="20" xfId="0" applyFont="1" applyFill="1" applyBorder="1" applyAlignment="1">
      <alignment horizontal="left" vertical="center"/>
    </xf>
    <xf numFmtId="0" fontId="53" fillId="0" borderId="13" xfId="0" applyFont="1" applyFill="1" applyBorder="1" applyAlignment="1">
      <alignment horizontal="left" vertical="center" shrinkToFit="1"/>
    </xf>
    <xf numFmtId="0" fontId="53" fillId="0" borderId="22" xfId="0" applyFont="1" applyFill="1" applyBorder="1" applyAlignment="1">
      <alignment horizontal="center" vertical="center" shrinkToFit="1"/>
    </xf>
    <xf numFmtId="0" fontId="53" fillId="0" borderId="16" xfId="801" applyFont="1" applyFill="1" applyBorder="1" applyAlignment="1">
      <alignment horizontal="centerContinuous" vertical="center"/>
    </xf>
    <xf numFmtId="0" fontId="53" fillId="0" borderId="16" xfId="0" applyFont="1" applyFill="1" applyBorder="1" applyAlignment="1">
      <alignment horizontal="left" vertical="center" shrinkToFit="1"/>
    </xf>
    <xf numFmtId="0" fontId="70" fillId="0" borderId="18" xfId="0" applyFont="1" applyFill="1" applyBorder="1" applyAlignment="1">
      <alignment horizontal="centerContinuous" vertical="center" wrapText="1" shrinkToFit="1"/>
    </xf>
    <xf numFmtId="0" fontId="75" fillId="0" borderId="13" xfId="0" quotePrefix="1" applyFont="1" applyFill="1" applyBorder="1" applyAlignment="1">
      <alignment horizontal="center" vertical="center"/>
    </xf>
    <xf numFmtId="179" fontId="75" fillId="0" borderId="15" xfId="64" applyFont="1" applyFill="1" applyBorder="1" applyAlignment="1">
      <alignment horizontal="right" vertical="center"/>
    </xf>
    <xf numFmtId="186" fontId="75" fillId="0" borderId="0" xfId="64" quotePrefix="1" applyNumberFormat="1" applyFont="1" applyFill="1" applyBorder="1" applyAlignment="1">
      <alignment horizontal="right" vertical="center"/>
    </xf>
    <xf numFmtId="179" fontId="75" fillId="0" borderId="0" xfId="64" applyFont="1" applyFill="1" applyBorder="1" applyAlignment="1">
      <alignment horizontal="right" vertical="center"/>
    </xf>
    <xf numFmtId="179" fontId="75" fillId="0" borderId="0" xfId="64" quotePrefix="1" applyFont="1" applyFill="1" applyBorder="1" applyAlignment="1">
      <alignment horizontal="right" vertical="center"/>
    </xf>
    <xf numFmtId="49" fontId="75" fillId="0" borderId="0" xfId="64" applyNumberFormat="1" applyFont="1" applyFill="1" applyBorder="1" applyAlignment="1">
      <alignment horizontal="right" vertical="center"/>
    </xf>
    <xf numFmtId="0" fontId="75" fillId="0" borderId="0" xfId="0" quotePrefix="1" applyFont="1" applyFill="1" applyBorder="1" applyAlignment="1">
      <alignment horizontal="center" vertical="center"/>
    </xf>
    <xf numFmtId="0" fontId="76" fillId="0" borderId="0" xfId="0" applyFont="1" applyFill="1" applyBorder="1"/>
    <xf numFmtId="0" fontId="75" fillId="0" borderId="0" xfId="0" applyFont="1" applyFill="1" applyBorder="1"/>
    <xf numFmtId="0" fontId="75" fillId="0" borderId="0" xfId="0" applyFont="1" applyFill="1" applyBorder="1" applyAlignment="1">
      <alignment horizontal="right"/>
    </xf>
    <xf numFmtId="0" fontId="75" fillId="0" borderId="0" xfId="0" applyFont="1" applyFill="1" applyBorder="1" applyAlignment="1">
      <alignment horizontal="right" vertical="center"/>
    </xf>
    <xf numFmtId="0" fontId="75" fillId="0" borderId="15" xfId="0" quotePrefix="1" applyFont="1" applyFill="1" applyBorder="1" applyAlignment="1">
      <alignment horizontal="center" vertical="center"/>
    </xf>
    <xf numFmtId="0" fontId="60" fillId="0" borderId="0" xfId="0" applyFont="1" applyFill="1" applyAlignment="1">
      <alignment horizontal="right" vertical="center"/>
    </xf>
    <xf numFmtId="3" fontId="60" fillId="0" borderId="0" xfId="0" applyNumberFormat="1" applyFont="1" applyFill="1" applyBorder="1" applyAlignment="1">
      <alignment horizontal="right" vertical="center"/>
    </xf>
    <xf numFmtId="0" fontId="60" fillId="0" borderId="0" xfId="0" applyFont="1" applyFill="1" applyBorder="1" applyAlignment="1">
      <alignment horizontal="center" vertical="center"/>
    </xf>
    <xf numFmtId="0" fontId="59" fillId="0" borderId="0" xfId="0" applyFont="1" applyFill="1" applyAlignment="1">
      <alignment horizontal="right"/>
    </xf>
    <xf numFmtId="0" fontId="59" fillId="0" borderId="0" xfId="0" applyFont="1" applyFill="1" applyBorder="1" applyAlignment="1">
      <alignment horizontal="center"/>
    </xf>
    <xf numFmtId="0" fontId="59" fillId="0" borderId="27" xfId="0" applyFont="1" applyFill="1" applyBorder="1" applyAlignment="1">
      <alignment vertical="center"/>
    </xf>
    <xf numFmtId="0" fontId="78" fillId="0" borderId="0" xfId="0" applyFont="1" applyFill="1" applyAlignment="1">
      <alignment horizontal="centerContinuous" vertical="top"/>
    </xf>
    <xf numFmtId="0" fontId="60" fillId="0" borderId="29" xfId="0" applyFont="1" applyFill="1" applyBorder="1" applyAlignment="1">
      <alignment horizontal="centerContinuous" vertical="center"/>
    </xf>
    <xf numFmtId="0" fontId="60" fillId="0" borderId="13" xfId="0" quotePrefix="1" applyFont="1" applyFill="1" applyBorder="1" applyAlignment="1">
      <alignment horizontal="center" vertical="center"/>
    </xf>
    <xf numFmtId="190" fontId="60" fillId="0" borderId="0" xfId="64" applyNumberFormat="1" applyFont="1" applyFill="1" applyBorder="1" applyAlignment="1">
      <alignment horizontal="right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21" xfId="0" applyFont="1" applyFill="1" applyBorder="1" applyAlignment="1">
      <alignment horizontal="center" vertical="center" wrapText="1"/>
    </xf>
    <xf numFmtId="0" fontId="60" fillId="0" borderId="18" xfId="0" applyFont="1" applyFill="1" applyBorder="1" applyAlignment="1">
      <alignment horizontal="center" vertical="center" wrapText="1"/>
    </xf>
    <xf numFmtId="0" fontId="60" fillId="0" borderId="18" xfId="0" applyFont="1" applyFill="1" applyBorder="1" applyAlignment="1">
      <alignment horizontal="centerContinuous" vertical="center" wrapText="1"/>
    </xf>
    <xf numFmtId="0" fontId="60" fillId="0" borderId="0" xfId="0" applyFont="1" applyFill="1" applyAlignment="1">
      <alignment horizontal="center" vertical="center"/>
    </xf>
    <xf numFmtId="3" fontId="79" fillId="0" borderId="26" xfId="107" applyNumberFormat="1" applyFont="1" applyFill="1" applyBorder="1" applyAlignment="1">
      <alignment horizontal="center" vertical="center" shrinkToFit="1"/>
    </xf>
    <xf numFmtId="0" fontId="79" fillId="0" borderId="20" xfId="793" applyNumberFormat="1" applyFont="1" applyFill="1" applyBorder="1" applyAlignment="1">
      <alignment horizontal="center" vertical="center" shrinkToFit="1"/>
    </xf>
    <xf numFmtId="3" fontId="84" fillId="0" borderId="22" xfId="107" applyNumberFormat="1" applyFont="1" applyFill="1" applyBorder="1" applyAlignment="1">
      <alignment horizontal="center" vertical="center" wrapText="1"/>
    </xf>
    <xf numFmtId="0" fontId="60" fillId="0" borderId="21" xfId="0" quotePrefix="1" applyFont="1" applyFill="1" applyBorder="1" applyAlignment="1">
      <alignment horizontal="center" vertical="center" shrinkToFit="1"/>
    </xf>
    <xf numFmtId="201" fontId="86" fillId="0" borderId="21" xfId="110" applyNumberFormat="1" applyFont="1" applyFill="1" applyBorder="1" applyAlignment="1">
      <alignment horizontal="right" vertical="center"/>
    </xf>
    <xf numFmtId="201" fontId="86" fillId="0" borderId="18" xfId="110" applyNumberFormat="1" applyFont="1" applyFill="1" applyBorder="1" applyAlignment="1">
      <alignment horizontal="right" vertical="center"/>
    </xf>
    <xf numFmtId="201" fontId="86" fillId="0" borderId="18" xfId="104" applyNumberFormat="1" applyFont="1" applyFill="1" applyBorder="1" applyAlignment="1">
      <alignment horizontal="right" vertical="center"/>
    </xf>
    <xf numFmtId="179" fontId="60" fillId="0" borderId="16" xfId="64" applyFont="1" applyFill="1" applyBorder="1" applyAlignment="1">
      <alignment horizontal="right" vertical="center" shrinkToFit="1"/>
    </xf>
    <xf numFmtId="0" fontId="60" fillId="0" borderId="0" xfId="0" applyFont="1" applyFill="1" applyBorder="1" applyAlignment="1">
      <alignment horizontal="right" vertical="center" shrinkToFit="1"/>
    </xf>
    <xf numFmtId="3" fontId="84" fillId="0" borderId="0" xfId="107" applyNumberFormat="1" applyFont="1" applyFill="1" applyAlignment="1">
      <alignment horizontal="left"/>
    </xf>
    <xf numFmtId="0" fontId="84" fillId="0" borderId="0" xfId="113" applyNumberFormat="1" applyFont="1" applyFill="1" applyBorder="1"/>
    <xf numFmtId="41" fontId="79" fillId="24" borderId="0" xfId="110" applyNumberFormat="1" applyFont="1" applyFill="1" applyBorder="1" applyAlignment="1">
      <alignment horizontal="right" vertical="center"/>
    </xf>
    <xf numFmtId="41" fontId="79" fillId="24" borderId="0" xfId="104" applyNumberFormat="1" applyFont="1" applyFill="1" applyBorder="1" applyAlignment="1">
      <alignment horizontal="right" vertical="center"/>
    </xf>
    <xf numFmtId="41" fontId="85" fillId="24" borderId="0" xfId="110" applyNumberFormat="1" applyFont="1" applyFill="1" applyBorder="1" applyAlignment="1">
      <alignment horizontal="right" vertical="center"/>
    </xf>
    <xf numFmtId="0" fontId="62" fillId="24" borderId="0" xfId="0" applyFont="1" applyFill="1" applyBorder="1" applyAlignment="1">
      <alignment horizontal="right" vertical="center" shrinkToFit="1"/>
    </xf>
    <xf numFmtId="0" fontId="62" fillId="24" borderId="11" xfId="0" quotePrefix="1" applyFont="1" applyFill="1" applyBorder="1" applyAlignment="1">
      <alignment horizontal="center" vertical="center" shrinkToFit="1"/>
    </xf>
    <xf numFmtId="41" fontId="79" fillId="24" borderId="33" xfId="110" applyNumberFormat="1" applyFont="1" applyFill="1" applyBorder="1" applyAlignment="1">
      <alignment horizontal="right" vertical="center"/>
    </xf>
    <xf numFmtId="41" fontId="79" fillId="24" borderId="11" xfId="110" applyNumberFormat="1" applyFont="1" applyFill="1" applyBorder="1" applyAlignment="1">
      <alignment horizontal="right" vertical="center"/>
    </xf>
    <xf numFmtId="41" fontId="79" fillId="24" borderId="11" xfId="104" applyNumberFormat="1" applyFont="1" applyFill="1" applyBorder="1" applyAlignment="1">
      <alignment horizontal="right" vertical="center"/>
    </xf>
    <xf numFmtId="41" fontId="85" fillId="24" borderId="11" xfId="110" applyNumberFormat="1" applyFont="1" applyFill="1" applyBorder="1" applyAlignment="1">
      <alignment horizontal="right" vertical="center"/>
    </xf>
    <xf numFmtId="49" fontId="62" fillId="0" borderId="0" xfId="92" applyNumberFormat="1" applyFont="1" applyFill="1" applyBorder="1" applyAlignment="1">
      <alignment horizontal="center" vertical="center"/>
    </xf>
    <xf numFmtId="202" fontId="62" fillId="0" borderId="0" xfId="109" applyNumberFormat="1" applyFont="1" applyFill="1" applyBorder="1" applyAlignment="1">
      <alignment horizontal="right" vertical="center"/>
    </xf>
    <xf numFmtId="189" fontId="62" fillId="0" borderId="0" xfId="113" applyNumberFormat="1" applyFont="1" applyFill="1" applyBorder="1" applyAlignment="1">
      <alignment horizontal="right" vertical="center"/>
    </xf>
    <xf numFmtId="179" fontId="62" fillId="0" borderId="0" xfId="64" applyFont="1" applyFill="1" applyBorder="1" applyAlignment="1">
      <alignment horizontal="right" vertical="center"/>
    </xf>
    <xf numFmtId="202" fontId="62" fillId="0" borderId="0" xfId="110" applyNumberFormat="1" applyFont="1" applyFill="1" applyBorder="1" applyAlignment="1">
      <alignment horizontal="right" vertical="center"/>
    </xf>
    <xf numFmtId="41" fontId="62" fillId="0" borderId="0" xfId="109" applyNumberFormat="1" applyFont="1" applyFill="1" applyBorder="1" applyAlignment="1">
      <alignment horizontal="right" vertical="center"/>
    </xf>
    <xf numFmtId="41" fontId="62" fillId="0" borderId="0" xfId="108" applyNumberFormat="1" applyFont="1" applyFill="1" applyBorder="1" applyAlignment="1">
      <alignment horizontal="right" vertical="center"/>
    </xf>
    <xf numFmtId="3" fontId="79" fillId="0" borderId="13" xfId="108" applyNumberFormat="1" applyFont="1" applyFill="1" applyBorder="1" applyAlignment="1">
      <alignment horizontal="centerContinuous" vertical="center"/>
    </xf>
    <xf numFmtId="0" fontId="53" fillId="0" borderId="13" xfId="0" applyFont="1" applyFill="1" applyBorder="1" applyAlignment="1">
      <alignment horizontal="centerContinuous" vertical="center" wrapText="1"/>
    </xf>
    <xf numFmtId="49" fontId="60" fillId="0" borderId="21" xfId="92" applyNumberFormat="1" applyFont="1" applyFill="1" applyBorder="1" applyAlignment="1">
      <alignment horizontal="center" vertical="center"/>
    </xf>
    <xf numFmtId="202" fontId="60" fillId="0" borderId="21" xfId="109" applyNumberFormat="1" applyFont="1" applyFill="1" applyBorder="1" applyAlignment="1">
      <alignment horizontal="right" vertical="center"/>
    </xf>
    <xf numFmtId="189" fontId="60" fillId="0" borderId="18" xfId="113" applyNumberFormat="1" applyFont="1" applyFill="1" applyBorder="1" applyAlignment="1">
      <alignment horizontal="right" vertical="center"/>
    </xf>
    <xf numFmtId="202" fontId="60" fillId="0" borderId="18" xfId="109" applyNumberFormat="1" applyFont="1" applyFill="1" applyBorder="1" applyAlignment="1">
      <alignment horizontal="right" vertical="center"/>
    </xf>
    <xf numFmtId="202" fontId="60" fillId="0" borderId="18" xfId="110" applyNumberFormat="1" applyFont="1" applyFill="1" applyBorder="1" applyAlignment="1">
      <alignment horizontal="right" vertical="center"/>
    </xf>
    <xf numFmtId="41" fontId="60" fillId="0" borderId="18" xfId="109" applyNumberFormat="1" applyFont="1" applyFill="1" applyBorder="1" applyAlignment="1">
      <alignment horizontal="right" vertical="center"/>
    </xf>
    <xf numFmtId="41" fontId="60" fillId="0" borderId="18" xfId="108" applyNumberFormat="1" applyFont="1" applyFill="1" applyBorder="1" applyAlignment="1">
      <alignment horizontal="right" vertical="center"/>
    </xf>
    <xf numFmtId="41" fontId="60" fillId="0" borderId="16" xfId="109" applyNumberFormat="1" applyFont="1" applyFill="1" applyBorder="1" applyAlignment="1">
      <alignment horizontal="right" vertical="center"/>
    </xf>
    <xf numFmtId="0" fontId="60" fillId="0" borderId="39" xfId="0" applyFont="1" applyFill="1" applyBorder="1" applyAlignment="1">
      <alignment shrinkToFit="1"/>
    </xf>
    <xf numFmtId="0" fontId="60" fillId="0" borderId="24" xfId="0" applyFont="1" applyFill="1" applyBorder="1" applyAlignment="1">
      <alignment horizontal="centerContinuous" vertical="center" shrinkToFit="1"/>
    </xf>
    <xf numFmtId="0" fontId="62" fillId="0" borderId="0" xfId="0" applyFont="1" applyBorder="1" applyAlignment="1">
      <alignment horizontal="center" vertical="center"/>
    </xf>
    <xf numFmtId="204" fontId="62" fillId="0" borderId="0" xfId="104" applyNumberFormat="1" applyFont="1" applyFill="1" applyBorder="1" applyAlignment="1">
      <alignment horizontal="right" vertical="center" shrinkToFit="1"/>
    </xf>
    <xf numFmtId="204" fontId="62" fillId="0" borderId="0" xfId="110" applyNumberFormat="1" applyFont="1" applyFill="1" applyBorder="1" applyAlignment="1">
      <alignment horizontal="right" vertical="center" shrinkToFit="1"/>
    </xf>
    <xf numFmtId="204" fontId="62" fillId="0" borderId="0" xfId="109" applyNumberFormat="1" applyFont="1" applyFill="1" applyBorder="1" applyAlignment="1">
      <alignment horizontal="right" vertical="center" shrinkToFit="1"/>
    </xf>
    <xf numFmtId="41" fontId="62" fillId="0" borderId="0" xfId="108" applyNumberFormat="1" applyFont="1" applyFill="1" applyBorder="1" applyAlignment="1">
      <alignment horizontal="right" vertical="center" shrinkToFit="1"/>
    </xf>
    <xf numFmtId="204" fontId="60" fillId="0" borderId="21" xfId="104" applyNumberFormat="1" applyFont="1" applyFill="1" applyBorder="1" applyAlignment="1">
      <alignment horizontal="right" vertical="center" shrinkToFit="1"/>
    </xf>
    <xf numFmtId="204" fontId="60" fillId="0" borderId="18" xfId="110" applyNumberFormat="1" applyFont="1" applyFill="1" applyBorder="1" applyAlignment="1">
      <alignment horizontal="right" vertical="center" shrinkToFit="1"/>
    </xf>
    <xf numFmtId="0" fontId="60" fillId="0" borderId="18" xfId="0" applyFont="1" applyBorder="1" applyAlignment="1">
      <alignment vertical="center"/>
    </xf>
    <xf numFmtId="204" fontId="60" fillId="0" borderId="18" xfId="109" applyNumberFormat="1" applyFont="1" applyFill="1" applyBorder="1" applyAlignment="1">
      <alignment horizontal="right" vertical="center" shrinkToFit="1"/>
    </xf>
    <xf numFmtId="204" fontId="60" fillId="0" borderId="18" xfId="104" applyNumberFormat="1" applyFont="1" applyFill="1" applyBorder="1" applyAlignment="1">
      <alignment horizontal="right" vertical="center" shrinkToFit="1"/>
    </xf>
    <xf numFmtId="41" fontId="60" fillId="0" borderId="18" xfId="108" applyNumberFormat="1" applyFont="1" applyFill="1" applyBorder="1" applyAlignment="1">
      <alignment horizontal="right" vertical="center" shrinkToFit="1"/>
    </xf>
    <xf numFmtId="204" fontId="60" fillId="0" borderId="16" xfId="109" applyNumberFormat="1" applyFont="1" applyFill="1" applyBorder="1" applyAlignment="1">
      <alignment horizontal="right" vertical="center" shrinkToFit="1"/>
    </xf>
    <xf numFmtId="0" fontId="62" fillId="0" borderId="0" xfId="113" applyNumberFormat="1" applyFont="1" applyFill="1" applyBorder="1" applyAlignment="1">
      <alignment horizontal="center" vertical="center"/>
    </xf>
    <xf numFmtId="0" fontId="60" fillId="0" borderId="21" xfId="113" applyNumberFormat="1" applyFont="1" applyFill="1" applyBorder="1" applyAlignment="1">
      <alignment horizontal="center" vertical="center"/>
    </xf>
    <xf numFmtId="189" fontId="60" fillId="0" borderId="15" xfId="110" applyNumberFormat="1" applyFont="1" applyFill="1" applyBorder="1" applyAlignment="1">
      <alignment horizontal="right" vertical="center"/>
    </xf>
    <xf numFmtId="189" fontId="60" fillId="0" borderId="0" xfId="792" applyNumberFormat="1" applyFont="1" applyFill="1" applyBorder="1" applyAlignment="1">
      <alignment horizontal="right" vertical="center"/>
    </xf>
    <xf numFmtId="0" fontId="60" fillId="0" borderId="39" xfId="101" applyFont="1" applyBorder="1" applyAlignment="1">
      <alignment vertical="center"/>
    </xf>
    <xf numFmtId="189" fontId="60" fillId="0" borderId="39" xfId="792" applyNumberFormat="1" applyFont="1" applyFill="1" applyBorder="1" applyAlignment="1">
      <alignment horizontal="right" vertical="center"/>
    </xf>
    <xf numFmtId="189" fontId="60" fillId="0" borderId="39" xfId="792" quotePrefix="1" applyNumberFormat="1" applyFont="1" applyFill="1" applyBorder="1" applyAlignment="1">
      <alignment horizontal="right" vertical="center"/>
    </xf>
    <xf numFmtId="189" fontId="60" fillId="0" borderId="39" xfId="109" quotePrefix="1" applyNumberFormat="1" applyFont="1" applyFill="1" applyBorder="1" applyAlignment="1">
      <alignment horizontal="right" vertical="center"/>
    </xf>
    <xf numFmtId="189" fontId="60" fillId="0" borderId="0" xfId="110" applyNumberFormat="1" applyFont="1" applyFill="1" applyBorder="1" applyAlignment="1">
      <alignment horizontal="right" vertical="center"/>
    </xf>
    <xf numFmtId="41" fontId="60" fillId="0" borderId="0" xfId="792" applyNumberFormat="1" applyFont="1" applyFill="1" applyBorder="1" applyAlignment="1">
      <alignment horizontal="right" vertical="center"/>
    </xf>
    <xf numFmtId="41" fontId="60" fillId="0" borderId="0" xfId="109" quotePrefix="1" applyNumberFormat="1" applyFont="1" applyFill="1" applyBorder="1" applyAlignment="1">
      <alignment horizontal="right" vertical="center"/>
    </xf>
    <xf numFmtId="189" fontId="60" fillId="0" borderId="0" xfId="109" quotePrefix="1" applyNumberFormat="1" applyFont="1" applyFill="1" applyBorder="1" applyAlignment="1">
      <alignment horizontal="right" vertical="center"/>
    </xf>
    <xf numFmtId="0" fontId="60" fillId="0" borderId="0" xfId="101" applyFont="1" applyBorder="1" applyAlignment="1">
      <alignment vertical="center"/>
    </xf>
    <xf numFmtId="41" fontId="85" fillId="24" borderId="15" xfId="110" applyNumberFormat="1" applyFont="1" applyFill="1" applyBorder="1" applyAlignment="1">
      <alignment horizontal="right" vertical="center"/>
    </xf>
    <xf numFmtId="41" fontId="85" fillId="24" borderId="0" xfId="792" applyNumberFormat="1" applyFont="1" applyFill="1" applyBorder="1" applyAlignment="1">
      <alignment horizontal="right" vertical="center"/>
    </xf>
    <xf numFmtId="41" fontId="85" fillId="24" borderId="0" xfId="792" quotePrefix="1" applyNumberFormat="1" applyFont="1" applyFill="1" applyBorder="1" applyAlignment="1">
      <alignment horizontal="right" vertical="center"/>
    </xf>
    <xf numFmtId="41" fontId="85" fillId="24" borderId="0" xfId="109" quotePrefix="1" applyNumberFormat="1" applyFont="1" applyFill="1" applyBorder="1" applyAlignment="1">
      <alignment horizontal="right" vertical="center"/>
    </xf>
    <xf numFmtId="0" fontId="53" fillId="0" borderId="0" xfId="101" applyFont="1" applyBorder="1" applyAlignment="1">
      <alignment horizontal="right" vertical="center"/>
    </xf>
    <xf numFmtId="204" fontId="67" fillId="0" borderId="0" xfId="101" applyNumberFormat="1" applyFont="1" applyFill="1" applyBorder="1" applyAlignment="1">
      <alignment horizontal="right" vertical="center"/>
    </xf>
    <xf numFmtId="41" fontId="67" fillId="0" borderId="0" xfId="105" applyNumberFormat="1" applyFont="1" applyFill="1" applyBorder="1" applyAlignment="1">
      <alignment horizontal="right" vertical="center"/>
    </xf>
    <xf numFmtId="41" fontId="67" fillId="0" borderId="0" xfId="109" applyNumberFormat="1" applyFont="1" applyFill="1" applyBorder="1" applyAlignment="1">
      <alignment horizontal="right" vertical="center"/>
    </xf>
    <xf numFmtId="0" fontId="62" fillId="0" borderId="0" xfId="113" applyFont="1" applyBorder="1" applyAlignment="1">
      <alignment horizontal="center" vertical="center"/>
    </xf>
    <xf numFmtId="187" fontId="62" fillId="0" borderId="0" xfId="104" applyNumberFormat="1" applyFont="1" applyFill="1" applyBorder="1" applyAlignment="1">
      <alignment horizontal="right" vertical="center"/>
    </xf>
    <xf numFmtId="0" fontId="60" fillId="0" borderId="18" xfId="113" applyFont="1" applyBorder="1" applyAlignment="1">
      <alignment horizontal="center" vertical="center"/>
    </xf>
    <xf numFmtId="187" fontId="60" fillId="0" borderId="18" xfId="104" applyNumberFormat="1" applyFont="1" applyFill="1" applyBorder="1" applyAlignment="1">
      <alignment horizontal="right" vertical="center"/>
    </xf>
    <xf numFmtId="0" fontId="60" fillId="0" borderId="21" xfId="113" applyFont="1" applyBorder="1" applyAlignment="1">
      <alignment horizontal="center" vertical="center"/>
    </xf>
    <xf numFmtId="0" fontId="60" fillId="0" borderId="16" xfId="113" applyFont="1" applyBorder="1" applyAlignment="1">
      <alignment horizontal="center" vertical="center"/>
    </xf>
    <xf numFmtId="187" fontId="60" fillId="0" borderId="21" xfId="104" applyNumberFormat="1" applyFont="1" applyFill="1" applyBorder="1" applyAlignment="1">
      <alignment horizontal="right" vertical="center"/>
    </xf>
    <xf numFmtId="187" fontId="60" fillId="0" borderId="16" xfId="104" applyNumberFormat="1" applyFont="1" applyFill="1" applyBorder="1" applyAlignment="1">
      <alignment horizontal="right" vertical="center"/>
    </xf>
    <xf numFmtId="0" fontId="67" fillId="0" borderId="0" xfId="113" applyFont="1" applyBorder="1" applyAlignment="1">
      <alignment horizontal="center" vertical="center"/>
    </xf>
    <xf numFmtId="0" fontId="53" fillId="0" borderId="16" xfId="113" applyFont="1" applyBorder="1" applyAlignment="1">
      <alignment horizontal="center" vertical="center"/>
    </xf>
    <xf numFmtId="187" fontId="53" fillId="0" borderId="21" xfId="104" applyNumberFormat="1" applyFont="1" applyFill="1" applyBorder="1" applyAlignment="1">
      <alignment horizontal="right" vertical="center"/>
    </xf>
    <xf numFmtId="187" fontId="53" fillId="0" borderId="18" xfId="104" quotePrefix="1" applyNumberFormat="1" applyFont="1" applyFill="1" applyBorder="1" applyAlignment="1">
      <alignment horizontal="right" vertical="center"/>
    </xf>
    <xf numFmtId="191" fontId="53" fillId="0" borderId="18" xfId="104" quotePrefix="1" applyNumberFormat="1" applyFont="1" applyFill="1" applyBorder="1" applyAlignment="1">
      <alignment horizontal="right" vertical="center"/>
    </xf>
    <xf numFmtId="190" fontId="53" fillId="0" borderId="18" xfId="104" quotePrefix="1" applyNumberFormat="1" applyFont="1" applyFill="1" applyBorder="1" applyAlignment="1">
      <alignment horizontal="right" vertical="center"/>
    </xf>
    <xf numFmtId="187" fontId="53" fillId="0" borderId="16" xfId="104" quotePrefix="1" applyNumberFormat="1" applyFont="1" applyFill="1" applyBorder="1" applyAlignment="1">
      <alignment horizontal="right" vertical="center"/>
    </xf>
    <xf numFmtId="0" fontId="53" fillId="0" borderId="21" xfId="113" applyFont="1" applyBorder="1" applyAlignment="1">
      <alignment horizontal="center" vertical="center"/>
    </xf>
    <xf numFmtId="0" fontId="60" fillId="0" borderId="16" xfId="113" applyFont="1" applyFill="1" applyBorder="1" applyAlignment="1">
      <alignment horizontal="center" vertical="center"/>
    </xf>
    <xf numFmtId="190" fontId="60" fillId="0" borderId="18" xfId="105" applyNumberFormat="1" applyFont="1" applyFill="1" applyBorder="1" applyAlignment="1">
      <alignment horizontal="right" vertical="center"/>
    </xf>
    <xf numFmtId="0" fontId="60" fillId="0" borderId="21" xfId="113" applyFont="1" applyFill="1" applyBorder="1" applyAlignment="1">
      <alignment horizontal="center" vertical="center"/>
    </xf>
    <xf numFmtId="204" fontId="62" fillId="0" borderId="0" xfId="104" applyNumberFormat="1" applyFont="1" applyFill="1" applyBorder="1" applyAlignment="1">
      <alignment vertical="center"/>
    </xf>
    <xf numFmtId="197" fontId="62" fillId="0" borderId="0" xfId="104" applyNumberFormat="1" applyFont="1" applyFill="1" applyBorder="1" applyAlignment="1">
      <alignment vertical="center"/>
    </xf>
    <xf numFmtId="197" fontId="67" fillId="0" borderId="0" xfId="105" applyNumberFormat="1" applyFont="1" applyFill="1" applyBorder="1" applyAlignment="1">
      <alignment vertical="center"/>
    </xf>
    <xf numFmtId="204" fontId="60" fillId="0" borderId="21" xfId="104" applyNumberFormat="1" applyFont="1" applyFill="1" applyBorder="1" applyAlignment="1">
      <alignment vertical="center"/>
    </xf>
    <xf numFmtId="204" fontId="60" fillId="0" borderId="18" xfId="104" applyNumberFormat="1" applyFont="1" applyFill="1" applyBorder="1" applyAlignment="1">
      <alignment vertical="center"/>
    </xf>
    <xf numFmtId="3" fontId="60" fillId="0" borderId="18" xfId="105" applyNumberFormat="1" applyFont="1" applyFill="1" applyBorder="1" applyAlignment="1">
      <alignment vertical="center"/>
    </xf>
    <xf numFmtId="187" fontId="60" fillId="0" borderId="18" xfId="104" quotePrefix="1" applyNumberFormat="1" applyFont="1" applyFill="1" applyBorder="1" applyAlignment="1">
      <alignment vertical="center"/>
    </xf>
    <xf numFmtId="197" fontId="60" fillId="0" borderId="18" xfId="104" applyNumberFormat="1" applyFont="1" applyFill="1" applyBorder="1" applyAlignment="1">
      <alignment vertical="center"/>
    </xf>
    <xf numFmtId="197" fontId="53" fillId="0" borderId="18" xfId="105" applyNumberFormat="1" applyFont="1" applyFill="1" applyBorder="1" applyAlignment="1">
      <alignment vertical="center"/>
    </xf>
    <xf numFmtId="204" fontId="60" fillId="0" borderId="16" xfId="104" applyNumberFormat="1" applyFont="1" applyFill="1" applyBorder="1" applyAlignment="1">
      <alignment vertical="center"/>
    </xf>
    <xf numFmtId="0" fontId="60" fillId="0" borderId="22" xfId="113" applyFont="1" applyFill="1" applyBorder="1" applyAlignment="1">
      <alignment vertical="center"/>
    </xf>
    <xf numFmtId="41" fontId="85" fillId="24" borderId="0" xfId="104" applyNumberFormat="1" applyFont="1" applyFill="1" applyBorder="1" applyAlignment="1">
      <alignment vertical="center"/>
    </xf>
    <xf numFmtId="41" fontId="85" fillId="24" borderId="0" xfId="110" applyNumberFormat="1" applyFont="1" applyFill="1" applyBorder="1" applyAlignment="1">
      <alignment vertical="center"/>
    </xf>
    <xf numFmtId="0" fontId="60" fillId="0" borderId="20" xfId="0" applyFont="1" applyFill="1" applyBorder="1" applyAlignment="1">
      <alignment horizontal="center" vertical="center" shrinkToFit="1"/>
    </xf>
    <xf numFmtId="0" fontId="60" fillId="0" borderId="22" xfId="0" applyFont="1" applyFill="1" applyBorder="1" applyAlignment="1">
      <alignment horizontal="center" vertical="center" shrinkToFit="1"/>
    </xf>
    <xf numFmtId="0" fontId="60" fillId="0" borderId="21" xfId="0" applyFont="1" applyFill="1" applyBorder="1" applyAlignment="1">
      <alignment horizontal="center" vertical="center" shrinkToFit="1"/>
    </xf>
    <xf numFmtId="0" fontId="60" fillId="0" borderId="20" xfId="0" applyFont="1" applyBorder="1" applyAlignment="1">
      <alignment horizontal="center" vertical="center" wrapText="1"/>
    </xf>
    <xf numFmtId="0" fontId="60" fillId="0" borderId="0" xfId="0" applyFont="1" applyBorder="1" applyAlignment="1">
      <alignment horizontal="center" vertical="center" shrinkToFit="1"/>
    </xf>
    <xf numFmtId="3" fontId="87" fillId="0" borderId="0" xfId="802" applyNumberFormat="1" applyFont="1" applyFill="1" applyAlignment="1">
      <alignment horizontal="left" vertical="center"/>
    </xf>
    <xf numFmtId="0" fontId="87" fillId="0" borderId="0" xfId="803" applyFont="1" applyFill="1" applyAlignment="1">
      <alignment vertical="center"/>
    </xf>
    <xf numFmtId="0" fontId="87" fillId="0" borderId="0" xfId="795" applyFont="1" applyFill="1" applyBorder="1" applyAlignment="1">
      <alignment vertical="center"/>
    </xf>
    <xf numFmtId="0" fontId="87" fillId="0" borderId="0" xfId="798" applyFont="1" applyFill="1" applyBorder="1" applyAlignment="1">
      <alignment vertical="center"/>
    </xf>
    <xf numFmtId="191" fontId="60" fillId="0" borderId="0" xfId="796" applyNumberFormat="1" applyFont="1" applyFill="1" applyBorder="1" applyAlignment="1">
      <alignment horizontal="right" vertical="center"/>
    </xf>
    <xf numFmtId="0" fontId="62" fillId="0" borderId="0" xfId="0" quotePrefix="1" applyFont="1" applyBorder="1" applyAlignment="1">
      <alignment horizontal="center" vertical="center" shrinkToFit="1"/>
    </xf>
    <xf numFmtId="0" fontId="60" fillId="0" borderId="15" xfId="0" applyFont="1" applyFill="1" applyBorder="1" applyAlignment="1">
      <alignment horizontal="center" vertical="center"/>
    </xf>
    <xf numFmtId="3" fontId="53" fillId="0" borderId="15" xfId="109" applyNumberFormat="1" applyFont="1" applyFill="1" applyBorder="1" applyAlignment="1">
      <alignment horizontal="centerContinuous" vertical="center"/>
    </xf>
    <xf numFmtId="3" fontId="88" fillId="0" borderId="21" xfId="109" applyNumberFormat="1" applyFont="1" applyFill="1" applyBorder="1" applyAlignment="1">
      <alignment horizontal="centerContinuous" vertical="center"/>
    </xf>
    <xf numFmtId="0" fontId="63" fillId="0" borderId="0" xfId="0" applyNumberFormat="1" applyFont="1" applyFill="1" applyBorder="1" applyAlignment="1">
      <alignment horizontal="center" vertical="center"/>
    </xf>
    <xf numFmtId="3" fontId="63" fillId="0" borderId="0" xfId="0" applyNumberFormat="1" applyFont="1" applyFill="1" applyBorder="1" applyAlignment="1">
      <alignment horizontal="right" vertical="center"/>
    </xf>
    <xf numFmtId="187" fontId="73" fillId="0" borderId="0" xfId="113" applyNumberFormat="1" applyFont="1" applyFill="1" applyBorder="1" applyAlignment="1">
      <alignment horizontal="right" vertical="center"/>
    </xf>
    <xf numFmtId="0" fontId="66" fillId="0" borderId="16" xfId="0" applyNumberFormat="1" applyFont="1" applyFill="1" applyBorder="1" applyAlignment="1">
      <alignment horizontal="center" vertical="center"/>
    </xf>
    <xf numFmtId="187" fontId="83" fillId="0" borderId="18" xfId="113" applyNumberFormat="1" applyFont="1" applyFill="1" applyBorder="1" applyAlignment="1">
      <alignment horizontal="right" vertical="center"/>
    </xf>
    <xf numFmtId="3" fontId="66" fillId="0" borderId="18" xfId="0" applyNumberFormat="1" applyFont="1" applyFill="1" applyBorder="1" applyAlignment="1">
      <alignment horizontal="right" vertical="center"/>
    </xf>
    <xf numFmtId="179" fontId="66" fillId="0" borderId="18" xfId="64" applyFont="1" applyFill="1" applyBorder="1" applyAlignment="1">
      <alignment horizontal="right" vertical="center"/>
    </xf>
    <xf numFmtId="183" fontId="83" fillId="0" borderId="16" xfId="113" applyNumberFormat="1" applyFont="1" applyFill="1" applyBorder="1" applyAlignment="1">
      <alignment horizontal="right" vertical="center"/>
    </xf>
    <xf numFmtId="0" fontId="66" fillId="0" borderId="18" xfId="0" applyNumberFormat="1" applyFont="1" applyFill="1" applyBorder="1" applyAlignment="1">
      <alignment horizontal="center" vertical="center"/>
    </xf>
    <xf numFmtId="0" fontId="66" fillId="0" borderId="0" xfId="0" applyFont="1" applyFill="1" applyBorder="1" applyAlignment="1">
      <alignment horizontal="center" vertical="center"/>
    </xf>
    <xf numFmtId="41" fontId="85" fillId="24" borderId="0" xfId="113" applyNumberFormat="1" applyFont="1" applyFill="1" applyBorder="1" applyAlignment="1">
      <alignment horizontal="right" vertical="center"/>
    </xf>
    <xf numFmtId="207" fontId="85" fillId="24" borderId="0" xfId="113" applyNumberFormat="1" applyFont="1" applyFill="1" applyBorder="1" applyAlignment="1">
      <alignment vertical="center"/>
    </xf>
    <xf numFmtId="0" fontId="62" fillId="0" borderId="0" xfId="0" applyNumberFormat="1" applyFont="1" applyFill="1" applyBorder="1" applyAlignment="1">
      <alignment horizontal="center" vertical="center" shrinkToFit="1"/>
    </xf>
    <xf numFmtId="0" fontId="62" fillId="0" borderId="0" xfId="0" applyFont="1" applyFill="1" applyBorder="1" applyAlignment="1">
      <alignment vertical="center"/>
    </xf>
    <xf numFmtId="187" fontId="74" fillId="0" borderId="0" xfId="103" applyNumberFormat="1" applyFont="1" applyFill="1" applyBorder="1" applyAlignment="1">
      <alignment horizontal="right" vertical="center"/>
    </xf>
    <xf numFmtId="187" fontId="62" fillId="0" borderId="0" xfId="103" applyNumberFormat="1" applyFont="1" applyFill="1" applyBorder="1" applyAlignment="1">
      <alignment horizontal="right" vertical="center" shrinkToFit="1"/>
    </xf>
    <xf numFmtId="0" fontId="62" fillId="0" borderId="0" xfId="0" applyFont="1" applyFill="1" applyBorder="1" applyAlignment="1">
      <alignment horizontal="center" vertical="center" shrinkToFit="1"/>
    </xf>
    <xf numFmtId="0" fontId="60" fillId="0" borderId="16" xfId="0" applyNumberFormat="1" applyFont="1" applyFill="1" applyBorder="1" applyAlignment="1">
      <alignment horizontal="center" vertical="center" shrinkToFit="1"/>
    </xf>
    <xf numFmtId="0" fontId="60" fillId="0" borderId="18" xfId="0" applyFont="1" applyFill="1" applyBorder="1" applyAlignment="1">
      <alignment vertical="center"/>
    </xf>
    <xf numFmtId="187" fontId="89" fillId="0" borderId="18" xfId="103" applyNumberFormat="1" applyFont="1" applyFill="1" applyBorder="1" applyAlignment="1">
      <alignment horizontal="right" vertical="center"/>
    </xf>
    <xf numFmtId="187" fontId="60" fillId="0" borderId="18" xfId="103" applyNumberFormat="1" applyFont="1" applyFill="1" applyBorder="1" applyAlignment="1">
      <alignment horizontal="right" vertical="center" shrinkToFit="1"/>
    </xf>
    <xf numFmtId="179" fontId="60" fillId="0" borderId="0" xfId="64" applyFont="1" applyFill="1" applyBorder="1" applyAlignment="1" applyProtection="1">
      <alignment horizontal="right" vertical="center" wrapText="1"/>
    </xf>
    <xf numFmtId="179" fontId="60" fillId="24" borderId="46" xfId="64" applyFont="1" applyFill="1" applyBorder="1" applyAlignment="1" applyProtection="1">
      <alignment horizontal="center" vertical="center" wrapText="1"/>
    </xf>
    <xf numFmtId="41" fontId="77" fillId="24" borderId="0" xfId="789" applyNumberFormat="1" applyFont="1" applyFill="1" applyBorder="1" applyAlignment="1">
      <alignment horizontal="right" vertical="center"/>
    </xf>
    <xf numFmtId="0" fontId="76" fillId="0" borderId="0" xfId="0" quotePrefix="1" applyFont="1" applyFill="1" applyBorder="1" applyAlignment="1">
      <alignment horizontal="center" vertical="center"/>
    </xf>
    <xf numFmtId="179" fontId="76" fillId="0" borderId="0" xfId="64" applyFont="1" applyFill="1" applyBorder="1" applyAlignment="1">
      <alignment horizontal="right" vertical="center"/>
    </xf>
    <xf numFmtId="0" fontId="76" fillId="0" borderId="0" xfId="0" applyFont="1" applyFill="1" applyBorder="1" applyAlignment="1">
      <alignment horizontal="right" vertical="center"/>
    </xf>
    <xf numFmtId="186" fontId="76" fillId="0" borderId="0" xfId="64" quotePrefix="1" applyNumberFormat="1" applyFont="1" applyFill="1" applyBorder="1" applyAlignment="1">
      <alignment horizontal="right" vertical="center"/>
    </xf>
    <xf numFmtId="179" fontId="76" fillId="0" borderId="0" xfId="64" quotePrefix="1" applyFont="1" applyFill="1" applyBorder="1" applyAlignment="1">
      <alignment horizontal="right" vertical="center"/>
    </xf>
    <xf numFmtId="49" fontId="76" fillId="0" borderId="0" xfId="64" applyNumberFormat="1" applyFont="1" applyFill="1" applyBorder="1" applyAlignment="1">
      <alignment horizontal="right" vertical="center"/>
    </xf>
    <xf numFmtId="0" fontId="87" fillId="0" borderId="0" xfId="801" applyFont="1" applyFill="1" applyAlignment="1">
      <alignment vertical="center"/>
    </xf>
    <xf numFmtId="0" fontId="87" fillId="0" borderId="0" xfId="801" applyFont="1" applyFill="1"/>
    <xf numFmtId="0" fontId="75" fillId="0" borderId="18" xfId="0" quotePrefix="1" applyFont="1" applyFill="1" applyBorder="1" applyAlignment="1">
      <alignment horizontal="center" vertical="center"/>
    </xf>
    <xf numFmtId="179" fontId="75" fillId="0" borderId="18" xfId="64" applyFont="1" applyFill="1" applyBorder="1" applyAlignment="1">
      <alignment horizontal="right" vertical="center"/>
    </xf>
    <xf numFmtId="0" fontId="75" fillId="0" borderId="18" xfId="0" applyFont="1" applyFill="1" applyBorder="1" applyAlignment="1">
      <alignment horizontal="right" vertical="center"/>
    </xf>
    <xf numFmtId="186" fontId="75" fillId="0" borderId="18" xfId="64" quotePrefix="1" applyNumberFormat="1" applyFont="1" applyFill="1" applyBorder="1" applyAlignment="1">
      <alignment horizontal="right" vertical="center"/>
    </xf>
    <xf numFmtId="179" fontId="75" fillId="0" borderId="18" xfId="64" quotePrefix="1" applyFont="1" applyFill="1" applyBorder="1" applyAlignment="1">
      <alignment horizontal="right" vertical="center"/>
    </xf>
    <xf numFmtId="49" fontId="75" fillId="0" borderId="18" xfId="64" applyNumberFormat="1" applyFont="1" applyFill="1" applyBorder="1" applyAlignment="1">
      <alignment horizontal="right" vertical="center"/>
    </xf>
    <xf numFmtId="0" fontId="75" fillId="0" borderId="21" xfId="0" quotePrefix="1" applyFont="1" applyFill="1" applyBorder="1" applyAlignment="1">
      <alignment horizontal="center" vertical="center"/>
    </xf>
    <xf numFmtId="0" fontId="76" fillId="0" borderId="0" xfId="0" quotePrefix="1" applyFont="1" applyBorder="1" applyAlignment="1">
      <alignment horizontal="center" vertical="center"/>
    </xf>
    <xf numFmtId="3" fontId="77" fillId="24" borderId="0" xfId="797" applyNumberFormat="1" applyFont="1" applyFill="1" applyBorder="1" applyAlignment="1">
      <alignment horizontal="center" vertical="center"/>
    </xf>
    <xf numFmtId="41" fontId="77" fillId="24" borderId="0" xfId="798" applyNumberFormat="1" applyFont="1" applyFill="1" applyBorder="1" applyAlignment="1">
      <alignment horizontal="right" vertical="center"/>
    </xf>
    <xf numFmtId="41" fontId="77" fillId="24" borderId="0" xfId="797" quotePrefix="1" applyNumberFormat="1" applyFont="1" applyFill="1" applyBorder="1" applyAlignment="1">
      <alignment horizontal="right" vertical="center"/>
    </xf>
    <xf numFmtId="41" fontId="77" fillId="24" borderId="0" xfId="799" applyNumberFormat="1" applyFont="1" applyFill="1" applyBorder="1" applyAlignment="1">
      <alignment horizontal="right" vertical="center"/>
    </xf>
    <xf numFmtId="3" fontId="53" fillId="0" borderId="18" xfId="797" applyNumberFormat="1" applyFont="1" applyFill="1" applyBorder="1" applyAlignment="1">
      <alignment horizontal="center" vertical="center"/>
    </xf>
    <xf numFmtId="205" fontId="53" fillId="0" borderId="18" xfId="798" applyNumberFormat="1" applyFont="1" applyFill="1" applyBorder="1" applyAlignment="1">
      <alignment horizontal="right" vertical="center"/>
    </xf>
    <xf numFmtId="205" fontId="53" fillId="0" borderId="18" xfId="797" quotePrefix="1" applyNumberFormat="1" applyFont="1" applyFill="1" applyBorder="1" applyAlignment="1">
      <alignment horizontal="right" vertical="center"/>
    </xf>
    <xf numFmtId="3" fontId="53" fillId="0" borderId="18" xfId="797" applyNumberFormat="1" applyFont="1" applyFill="1" applyBorder="1" applyAlignment="1">
      <alignment horizontal="right" vertical="center"/>
    </xf>
    <xf numFmtId="3" fontId="53" fillId="0" borderId="18" xfId="797" quotePrefix="1" applyNumberFormat="1" applyFont="1" applyFill="1" applyBorder="1" applyAlignment="1">
      <alignment horizontal="right" vertical="center"/>
    </xf>
    <xf numFmtId="58" fontId="53" fillId="0" borderId="18" xfId="797" quotePrefix="1" applyNumberFormat="1" applyFont="1" applyFill="1" applyBorder="1" applyAlignment="1">
      <alignment horizontal="center" vertical="center"/>
    </xf>
    <xf numFmtId="205" fontId="53" fillId="0" borderId="18" xfId="799" applyNumberFormat="1" applyFont="1" applyFill="1" applyBorder="1" applyAlignment="1">
      <alignment horizontal="right" vertical="center"/>
    </xf>
    <xf numFmtId="179" fontId="75" fillId="0" borderId="21" xfId="64" applyFont="1" applyFill="1" applyBorder="1" applyAlignment="1">
      <alignment horizontal="right" vertical="center"/>
    </xf>
    <xf numFmtId="179" fontId="75" fillId="0" borderId="18" xfId="64" applyFont="1" applyBorder="1" applyAlignment="1">
      <alignment horizontal="right" vertical="center"/>
    </xf>
    <xf numFmtId="0" fontId="75" fillId="0" borderId="21" xfId="0" quotePrefix="1" applyFont="1" applyBorder="1" applyAlignment="1">
      <alignment horizontal="center" vertical="center"/>
    </xf>
    <xf numFmtId="0" fontId="62" fillId="0" borderId="0" xfId="0" quotePrefix="1" applyFont="1" applyBorder="1" applyAlignment="1">
      <alignment horizontal="center" vertical="center"/>
    </xf>
    <xf numFmtId="179" fontId="62" fillId="0" borderId="0" xfId="64" applyFont="1" applyBorder="1" applyAlignment="1">
      <alignment horizontal="right" vertical="center"/>
    </xf>
    <xf numFmtId="0" fontId="60" fillId="0" borderId="16" xfId="0" quotePrefix="1" applyFont="1" applyBorder="1" applyAlignment="1">
      <alignment horizontal="center" vertical="center"/>
    </xf>
    <xf numFmtId="179" fontId="60" fillId="0" borderId="21" xfId="64" applyFont="1" applyBorder="1" applyAlignment="1">
      <alignment horizontal="right" vertical="center"/>
    </xf>
    <xf numFmtId="179" fontId="60" fillId="0" borderId="18" xfId="64" applyFont="1" applyBorder="1" applyAlignment="1">
      <alignment horizontal="right" vertical="center"/>
    </xf>
    <xf numFmtId="179" fontId="60" fillId="0" borderId="16" xfId="64" applyFont="1" applyBorder="1" applyAlignment="1">
      <alignment horizontal="right" vertical="center"/>
    </xf>
    <xf numFmtId="0" fontId="60" fillId="0" borderId="21" xfId="0" quotePrefix="1" applyFont="1" applyBorder="1" applyAlignment="1">
      <alignment horizontal="center" vertical="center"/>
    </xf>
    <xf numFmtId="0" fontId="87" fillId="0" borderId="0" xfId="795" applyFont="1" applyFill="1" applyBorder="1"/>
    <xf numFmtId="0" fontId="87" fillId="0" borderId="0" xfId="799" applyFont="1" applyFill="1" applyAlignment="1">
      <alignment horizontal="left"/>
    </xf>
    <xf numFmtId="0" fontId="87" fillId="0" borderId="0" xfId="799" applyFont="1" applyFill="1" applyBorder="1" applyAlignment="1"/>
    <xf numFmtId="0" fontId="87" fillId="0" borderId="0" xfId="799" applyFont="1" applyFill="1" applyBorder="1" applyAlignment="1">
      <alignment horizontal="left"/>
    </xf>
    <xf numFmtId="183" fontId="92" fillId="0" borderId="0" xfId="795" applyNumberFormat="1" applyFont="1" applyFill="1" applyBorder="1" applyAlignment="1">
      <alignment horizontal="left"/>
    </xf>
    <xf numFmtId="0" fontId="60" fillId="0" borderId="16" xfId="112" applyFont="1" applyFill="1" applyBorder="1" applyAlignment="1">
      <alignment horizontal="center" vertical="center"/>
    </xf>
    <xf numFmtId="187" fontId="60" fillId="0" borderId="21" xfId="112" applyNumberFormat="1" applyFont="1" applyFill="1" applyBorder="1" applyAlignment="1">
      <alignment horizontal="right" vertical="center"/>
    </xf>
    <xf numFmtId="187" fontId="60" fillId="0" borderId="18" xfId="103" quotePrefix="1" applyNumberFormat="1" applyFont="1" applyFill="1" applyBorder="1" applyAlignment="1">
      <alignment horizontal="right" vertical="center"/>
    </xf>
    <xf numFmtId="187" fontId="60" fillId="0" borderId="18" xfId="103" applyNumberFormat="1" applyFont="1" applyFill="1" applyBorder="1" applyAlignment="1">
      <alignment horizontal="right" vertical="center"/>
    </xf>
    <xf numFmtId="187" fontId="60" fillId="0" borderId="18" xfId="112" applyNumberFormat="1" applyFont="1" applyFill="1" applyBorder="1" applyAlignment="1">
      <alignment horizontal="right" vertical="center"/>
    </xf>
    <xf numFmtId="0" fontId="60" fillId="0" borderId="22" xfId="112" applyFont="1" applyFill="1" applyBorder="1" applyAlignment="1">
      <alignment horizontal="center" vertical="center"/>
    </xf>
    <xf numFmtId="187" fontId="60" fillId="0" borderId="16" xfId="103" applyNumberFormat="1" applyFont="1" applyFill="1" applyBorder="1" applyAlignment="1">
      <alignment horizontal="right" vertical="center"/>
    </xf>
    <xf numFmtId="0" fontId="60" fillId="0" borderId="21" xfId="112" applyFont="1" applyFill="1" applyBorder="1" applyAlignment="1">
      <alignment horizontal="center" vertical="center"/>
    </xf>
    <xf numFmtId="0" fontId="87" fillId="0" borderId="0" xfId="112" applyFont="1" applyFill="1" applyBorder="1"/>
    <xf numFmtId="0" fontId="87" fillId="0" borderId="0" xfId="799" applyFont="1" applyFill="1" applyBorder="1" applyAlignment="1">
      <alignment horizontal="right"/>
    </xf>
    <xf numFmtId="0" fontId="77" fillId="0" borderId="35" xfId="799" applyFont="1" applyFill="1" applyBorder="1" applyAlignment="1">
      <alignment horizontal="center" vertical="center" shrinkToFit="1"/>
    </xf>
    <xf numFmtId="0" fontId="77" fillId="0" borderId="35" xfId="799" applyFont="1" applyFill="1" applyBorder="1" applyAlignment="1">
      <alignment horizontal="center" vertical="center" wrapText="1" shrinkToFit="1"/>
    </xf>
    <xf numFmtId="0" fontId="62" fillId="0" borderId="0" xfId="0" quotePrefix="1" applyFont="1" applyFill="1" applyBorder="1" applyAlignment="1">
      <alignment horizontal="center" vertical="center"/>
    </xf>
    <xf numFmtId="0" fontId="60" fillId="0" borderId="16" xfId="0" quotePrefix="1" applyFont="1" applyFill="1" applyBorder="1" applyAlignment="1">
      <alignment horizontal="center" vertical="center"/>
    </xf>
    <xf numFmtId="179" fontId="60" fillId="0" borderId="16" xfId="64" applyFont="1" applyFill="1" applyBorder="1" applyAlignment="1">
      <alignment horizontal="right" vertical="center"/>
    </xf>
    <xf numFmtId="0" fontId="60" fillId="0" borderId="21" xfId="0" quotePrefix="1" applyFont="1" applyFill="1" applyBorder="1" applyAlignment="1">
      <alignment horizontal="center" vertical="center"/>
    </xf>
    <xf numFmtId="41" fontId="77" fillId="24" borderId="0" xfId="112" applyNumberFormat="1" applyFont="1" applyFill="1" applyBorder="1" applyAlignment="1">
      <alignment vertical="center"/>
    </xf>
    <xf numFmtId="204" fontId="60" fillId="0" borderId="21" xfId="104" applyNumberFormat="1" applyFont="1" applyFill="1" applyBorder="1" applyAlignment="1">
      <alignment horizontal="right" vertical="center"/>
    </xf>
    <xf numFmtId="204" fontId="60" fillId="0" borderId="18" xfId="104" applyNumberFormat="1" applyFont="1" applyFill="1" applyBorder="1" applyAlignment="1">
      <alignment horizontal="right" vertical="center"/>
    </xf>
    <xf numFmtId="204" fontId="60" fillId="0" borderId="16" xfId="104" applyNumberFormat="1" applyFont="1" applyFill="1" applyBorder="1" applyAlignment="1">
      <alignment horizontal="right" vertical="center"/>
    </xf>
    <xf numFmtId="0" fontId="60" fillId="24" borderId="13" xfId="92" applyNumberFormat="1" applyFont="1" applyFill="1" applyBorder="1" applyAlignment="1">
      <alignment horizontal="distributed" vertical="center"/>
    </xf>
    <xf numFmtId="179" fontId="60" fillId="24" borderId="0" xfId="64" applyFont="1" applyFill="1" applyBorder="1" applyAlignment="1">
      <alignment horizontal="right" vertical="center"/>
    </xf>
    <xf numFmtId="185" fontId="60" fillId="24" borderId="0" xfId="64" applyNumberFormat="1" applyFont="1" applyFill="1" applyBorder="1" applyAlignment="1">
      <alignment horizontal="right" vertical="center"/>
    </xf>
    <xf numFmtId="188" fontId="60" fillId="24" borderId="0" xfId="64" applyNumberFormat="1" applyFont="1" applyFill="1" applyBorder="1" applyAlignment="1">
      <alignment horizontal="right" vertical="center"/>
    </xf>
    <xf numFmtId="0" fontId="60" fillId="24" borderId="15" xfId="0" applyNumberFormat="1" applyFont="1" applyFill="1" applyBorder="1" applyAlignment="1">
      <alignment horizontal="centerContinuous" vertical="center"/>
    </xf>
    <xf numFmtId="0" fontId="60" fillId="24" borderId="0" xfId="0" applyNumberFormat="1" applyFont="1" applyFill="1" applyBorder="1"/>
    <xf numFmtId="0" fontId="60" fillId="24" borderId="15" xfId="0" applyNumberFormat="1" applyFont="1" applyFill="1" applyBorder="1" applyAlignment="1">
      <alignment horizontal="centerContinuous" vertical="distributed" wrapText="1"/>
    </xf>
    <xf numFmtId="0" fontId="60" fillId="24" borderId="15" xfId="0" applyNumberFormat="1" applyFont="1" applyFill="1" applyBorder="1" applyAlignment="1">
      <alignment horizontal="centerContinuous" vertical="distributed"/>
    </xf>
    <xf numFmtId="179" fontId="60" fillId="24" borderId="0" xfId="64" applyFont="1" applyFill="1" applyBorder="1" applyAlignment="1">
      <alignment horizontal="right" vertical="center" wrapText="1"/>
    </xf>
    <xf numFmtId="0" fontId="64" fillId="24" borderId="13" xfId="92" applyNumberFormat="1" applyFont="1" applyFill="1" applyBorder="1" applyAlignment="1">
      <alignment horizontal="distributed" vertical="center"/>
    </xf>
    <xf numFmtId="179" fontId="64" fillId="24" borderId="0" xfId="64" applyFont="1" applyFill="1" applyBorder="1" applyAlignment="1">
      <alignment horizontal="right" vertical="center"/>
    </xf>
    <xf numFmtId="185" fontId="64" fillId="24" borderId="0" xfId="64" applyNumberFormat="1" applyFont="1" applyFill="1" applyBorder="1" applyAlignment="1">
      <alignment horizontal="right" vertical="center"/>
    </xf>
    <xf numFmtId="188" fontId="64" fillId="24" borderId="0" xfId="64" applyNumberFormat="1" applyFont="1" applyFill="1" applyBorder="1" applyAlignment="1">
      <alignment horizontal="right" vertical="center"/>
    </xf>
    <xf numFmtId="0" fontId="64" fillId="24" borderId="15" xfId="0" applyNumberFormat="1" applyFont="1" applyFill="1" applyBorder="1" applyAlignment="1">
      <alignment horizontal="centerContinuous" vertical="distributed"/>
    </xf>
    <xf numFmtId="0" fontId="64" fillId="24" borderId="0" xfId="0" applyNumberFormat="1" applyFont="1" applyFill="1" applyBorder="1"/>
    <xf numFmtId="0" fontId="60" fillId="24" borderId="13" xfId="92" applyNumberFormat="1" applyFont="1" applyFill="1" applyBorder="1" applyAlignment="1">
      <alignment horizontal="distributed" vertical="center" wrapText="1"/>
    </xf>
    <xf numFmtId="179" fontId="60" fillId="24" borderId="15" xfId="64" applyFont="1" applyFill="1" applyBorder="1" applyAlignment="1">
      <alignment horizontal="right" vertical="center"/>
    </xf>
    <xf numFmtId="179" fontId="60" fillId="24" borderId="0" xfId="0" applyNumberFormat="1" applyFont="1" applyFill="1" applyBorder="1" applyAlignment="1">
      <alignment horizontal="right" vertical="center" shrinkToFit="1"/>
    </xf>
    <xf numFmtId="0" fontId="60" fillId="24" borderId="15" xfId="0" applyFont="1" applyFill="1" applyBorder="1" applyAlignment="1">
      <alignment horizontal="centerContinuous" vertical="center"/>
    </xf>
    <xf numFmtId="0" fontId="57" fillId="0" borderId="0" xfId="0" applyFont="1" applyFill="1" applyAlignment="1">
      <alignment horizontal="center" vertical="top"/>
    </xf>
    <xf numFmtId="179" fontId="60" fillId="0" borderId="28" xfId="92" applyFont="1" applyFill="1" applyBorder="1" applyAlignment="1">
      <alignment horizontal="center" vertical="center"/>
    </xf>
    <xf numFmtId="179" fontId="60" fillId="0" borderId="13" xfId="92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 wrapText="1"/>
    </xf>
    <xf numFmtId="0" fontId="60" fillId="0" borderId="15" xfId="0" applyFont="1" applyFill="1" applyBorder="1" applyAlignment="1">
      <alignment horizontal="center" vertical="center"/>
    </xf>
    <xf numFmtId="0" fontId="60" fillId="0" borderId="21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179" fontId="60" fillId="0" borderId="16" xfId="92" applyFont="1" applyFill="1" applyBorder="1" applyAlignment="1">
      <alignment horizontal="center" vertical="center"/>
    </xf>
    <xf numFmtId="0" fontId="59" fillId="0" borderId="21" xfId="0" applyFont="1" applyFill="1" applyBorder="1" applyAlignment="1">
      <alignment horizontal="center" vertical="center"/>
    </xf>
    <xf numFmtId="179" fontId="60" fillId="0" borderId="28" xfId="92" applyFont="1" applyFill="1" applyBorder="1" applyAlignment="1">
      <alignment horizontal="center" vertical="distributed" wrapText="1"/>
    </xf>
    <xf numFmtId="179" fontId="60" fillId="0" borderId="13" xfId="92" applyFont="1" applyFill="1" applyBorder="1" applyAlignment="1">
      <alignment horizontal="center" vertical="distributed"/>
    </xf>
    <xf numFmtId="179" fontId="60" fillId="0" borderId="16" xfId="92" applyFont="1" applyFill="1" applyBorder="1" applyAlignment="1">
      <alignment horizontal="center" vertical="distributed"/>
    </xf>
    <xf numFmtId="0" fontId="60" fillId="0" borderId="23" xfId="0" applyFont="1" applyFill="1" applyBorder="1" applyAlignment="1">
      <alignment horizontal="center" vertical="center" wrapText="1"/>
    </xf>
    <xf numFmtId="179" fontId="60" fillId="0" borderId="27" xfId="92" applyFont="1" applyFill="1" applyBorder="1" applyAlignment="1">
      <alignment horizontal="center" vertical="distributed" wrapText="1"/>
    </xf>
    <xf numFmtId="179" fontId="60" fillId="0" borderId="15" xfId="92" applyFont="1" applyFill="1" applyBorder="1" applyAlignment="1">
      <alignment horizontal="center" vertical="distributed" wrapText="1"/>
    </xf>
    <xf numFmtId="179" fontId="60" fillId="0" borderId="21" xfId="92" applyFont="1" applyFill="1" applyBorder="1" applyAlignment="1">
      <alignment horizontal="center" vertical="distributed" wrapText="1"/>
    </xf>
    <xf numFmtId="0" fontId="60" fillId="0" borderId="20" xfId="0" applyFont="1" applyFill="1" applyBorder="1" applyAlignment="1">
      <alignment horizontal="center" vertical="center" shrinkToFit="1"/>
    </xf>
    <xf numFmtId="0" fontId="60" fillId="0" borderId="22" xfId="0" applyFont="1" applyFill="1" applyBorder="1" applyAlignment="1">
      <alignment horizontal="center" vertical="center" shrinkToFit="1"/>
    </xf>
    <xf numFmtId="0" fontId="60" fillId="0" borderId="15" xfId="0" applyFont="1" applyFill="1" applyBorder="1" applyAlignment="1">
      <alignment horizontal="center" vertical="center" shrinkToFit="1"/>
    </xf>
    <xf numFmtId="0" fontId="60" fillId="0" borderId="21" xfId="0" applyFont="1" applyFill="1" applyBorder="1" applyAlignment="1">
      <alignment horizontal="center" vertical="center" shrinkToFit="1"/>
    </xf>
    <xf numFmtId="3" fontId="79" fillId="0" borderId="40" xfId="107" applyNumberFormat="1" applyFont="1" applyFill="1" applyBorder="1" applyAlignment="1">
      <alignment horizontal="center" vertical="center" wrapText="1"/>
    </xf>
    <xf numFmtId="3" fontId="79" fillId="0" borderId="41" xfId="107" applyNumberFormat="1" applyFont="1" applyFill="1" applyBorder="1" applyAlignment="1">
      <alignment horizontal="center" vertical="center"/>
    </xf>
    <xf numFmtId="3" fontId="79" fillId="0" borderId="42" xfId="107" applyNumberFormat="1" applyFont="1" applyFill="1" applyBorder="1" applyAlignment="1">
      <alignment horizontal="center" vertical="center"/>
    </xf>
    <xf numFmtId="0" fontId="60" fillId="0" borderId="29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179" fontId="60" fillId="0" borderId="27" xfId="92" applyFont="1" applyFill="1" applyBorder="1" applyAlignment="1">
      <alignment horizontal="center" vertical="center"/>
    </xf>
    <xf numFmtId="179" fontId="60" fillId="0" borderId="15" xfId="92" applyFont="1" applyFill="1" applyBorder="1" applyAlignment="1">
      <alignment horizontal="center" vertical="center"/>
    </xf>
    <xf numFmtId="179" fontId="60" fillId="0" borderId="21" xfId="92" applyFont="1" applyFill="1" applyBorder="1" applyAlignment="1">
      <alignment horizontal="center" vertical="center"/>
    </xf>
    <xf numFmtId="179" fontId="60" fillId="0" borderId="15" xfId="92" applyFont="1" applyFill="1" applyBorder="1" applyAlignment="1">
      <alignment horizontal="center" vertical="center" shrinkToFit="1"/>
    </xf>
    <xf numFmtId="179" fontId="60" fillId="0" borderId="21" xfId="92" applyFont="1" applyFill="1" applyBorder="1" applyAlignment="1">
      <alignment horizontal="center" vertical="center" shrinkToFit="1"/>
    </xf>
    <xf numFmtId="0" fontId="60" fillId="0" borderId="16" xfId="0" applyFont="1" applyFill="1" applyBorder="1" applyAlignment="1">
      <alignment horizontal="center" vertical="center" shrinkToFit="1"/>
    </xf>
    <xf numFmtId="0" fontId="60" fillId="0" borderId="16" xfId="0" applyFont="1" applyFill="1" applyBorder="1" applyAlignment="1">
      <alignment horizontal="center" vertical="center"/>
    </xf>
    <xf numFmtId="0" fontId="60" fillId="0" borderId="19" xfId="0" applyFont="1" applyFill="1" applyBorder="1" applyAlignment="1">
      <alignment horizontal="center" vertical="center" wrapText="1"/>
    </xf>
    <xf numFmtId="0" fontId="60" fillId="0" borderId="20" xfId="0" applyFont="1" applyFill="1" applyBorder="1" applyAlignment="1">
      <alignment horizontal="center" vertical="center"/>
    </xf>
    <xf numFmtId="3" fontId="79" fillId="0" borderId="15" xfId="108" applyNumberFormat="1" applyFont="1" applyFill="1" applyBorder="1" applyAlignment="1">
      <alignment horizontal="center"/>
    </xf>
    <xf numFmtId="3" fontId="79" fillId="0" borderId="0" xfId="108" applyNumberFormat="1" applyFont="1" applyFill="1" applyBorder="1" applyAlignment="1">
      <alignment horizontal="center"/>
    </xf>
    <xf numFmtId="3" fontId="79" fillId="0" borderId="13" xfId="108" applyNumberFormat="1" applyFont="1" applyFill="1" applyBorder="1" applyAlignment="1">
      <alignment horizontal="center"/>
    </xf>
    <xf numFmtId="0" fontId="60" fillId="0" borderId="20" xfId="0" applyFont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0" fontId="58" fillId="0" borderId="0" xfId="0" applyFont="1" applyAlignment="1">
      <alignment horizontal="center" vertical="top"/>
    </xf>
    <xf numFmtId="0" fontId="60" fillId="0" borderId="22" xfId="0" applyFont="1" applyBorder="1" applyAlignment="1">
      <alignment horizontal="center" vertical="center"/>
    </xf>
    <xf numFmtId="179" fontId="60" fillId="0" borderId="28" xfId="92" applyFont="1" applyBorder="1" applyAlignment="1">
      <alignment horizontal="center" vertical="center"/>
    </xf>
    <xf numFmtId="179" fontId="60" fillId="0" borderId="13" xfId="92" applyFont="1" applyBorder="1" applyAlignment="1">
      <alignment horizontal="center" vertical="center"/>
    </xf>
    <xf numFmtId="179" fontId="60" fillId="0" borderId="16" xfId="92" applyFont="1" applyBorder="1" applyAlignment="1">
      <alignment horizontal="center" vertical="center"/>
    </xf>
    <xf numFmtId="179" fontId="60" fillId="0" borderId="27" xfId="92" applyFont="1" applyBorder="1" applyAlignment="1">
      <alignment horizontal="center" vertical="center"/>
    </xf>
    <xf numFmtId="179" fontId="60" fillId="0" borderId="15" xfId="92" applyFont="1" applyBorder="1" applyAlignment="1">
      <alignment horizontal="center" vertical="center"/>
    </xf>
    <xf numFmtId="179" fontId="60" fillId="0" borderId="21" xfId="92" applyFont="1" applyBorder="1" applyAlignment="1">
      <alignment horizontal="center" vertical="center"/>
    </xf>
    <xf numFmtId="0" fontId="60" fillId="0" borderId="19" xfId="0" applyFont="1" applyBorder="1" applyAlignment="1">
      <alignment horizontal="center" vertical="center" wrapText="1"/>
    </xf>
    <xf numFmtId="0" fontId="60" fillId="0" borderId="20" xfId="0" applyFont="1" applyBorder="1" applyAlignment="1">
      <alignment horizontal="center" vertical="center"/>
    </xf>
    <xf numFmtId="179" fontId="60" fillId="0" borderId="29" xfId="92" applyFont="1" applyBorder="1" applyAlignment="1">
      <alignment horizontal="center" vertical="center"/>
    </xf>
    <xf numFmtId="0" fontId="53" fillId="0" borderId="0" xfId="0" applyFont="1" applyBorder="1" applyAlignment="1">
      <alignment horizontal="center" vertical="center" shrinkToFit="1"/>
    </xf>
    <xf numFmtId="0" fontId="53" fillId="0" borderId="18" xfId="0" applyFont="1" applyBorder="1" applyAlignment="1">
      <alignment horizontal="center" vertical="center" shrinkToFit="1"/>
    </xf>
    <xf numFmtId="0" fontId="53" fillId="0" borderId="16" xfId="0" applyFont="1" applyBorder="1" applyAlignment="1">
      <alignment horizontal="center" vertical="center" shrinkToFit="1"/>
    </xf>
    <xf numFmtId="0" fontId="60" fillId="0" borderId="0" xfId="0" applyFont="1" applyBorder="1" applyAlignment="1">
      <alignment horizontal="center" vertical="center" shrinkToFit="1"/>
    </xf>
    <xf numFmtId="0" fontId="60" fillId="0" borderId="18" xfId="0" applyFont="1" applyBorder="1" applyAlignment="1">
      <alignment horizontal="center" vertical="center" shrinkToFit="1"/>
    </xf>
    <xf numFmtId="0" fontId="60" fillId="0" borderId="15" xfId="0" applyFont="1" applyBorder="1" applyAlignment="1">
      <alignment horizontal="center" vertical="center" shrinkToFit="1"/>
    </xf>
    <xf numFmtId="0" fontId="60" fillId="0" borderId="21" xfId="0" applyFont="1" applyBorder="1" applyAlignment="1">
      <alignment horizontal="center" vertical="center" shrinkToFit="1"/>
    </xf>
    <xf numFmtId="0" fontId="60" fillId="0" borderId="27" xfId="0" applyFont="1" applyBorder="1" applyAlignment="1">
      <alignment horizontal="center" vertical="center" wrapText="1"/>
    </xf>
    <xf numFmtId="0" fontId="60" fillId="0" borderId="29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3" xfId="0" applyFont="1" applyBorder="1" applyAlignment="1">
      <alignment horizontal="center" vertical="center"/>
    </xf>
    <xf numFmtId="0" fontId="60" fillId="0" borderId="15" xfId="101" applyFont="1" applyBorder="1" applyAlignment="1">
      <alignment horizontal="center" vertical="center" shrinkToFit="1"/>
    </xf>
    <xf numFmtId="0" fontId="60" fillId="0" borderId="21" xfId="101" applyFont="1" applyBorder="1" applyAlignment="1">
      <alignment horizontal="center" vertical="center" shrinkToFit="1"/>
    </xf>
    <xf numFmtId="0" fontId="58" fillId="0" borderId="0" xfId="101" applyFont="1" applyAlignment="1">
      <alignment horizontal="center" vertical="top"/>
    </xf>
    <xf numFmtId="0" fontId="53" fillId="0" borderId="15" xfId="101" applyFont="1" applyBorder="1" applyAlignment="1">
      <alignment horizontal="center" vertical="center"/>
    </xf>
    <xf numFmtId="0" fontId="53" fillId="0" borderId="0" xfId="101" applyFont="1" applyBorder="1" applyAlignment="1">
      <alignment horizontal="center" vertical="center"/>
    </xf>
    <xf numFmtId="0" fontId="53" fillId="0" borderId="18" xfId="101" applyFont="1" applyBorder="1" applyAlignment="1">
      <alignment horizontal="center" vertical="center"/>
    </xf>
    <xf numFmtId="0" fontId="53" fillId="0" borderId="29" xfId="101" applyFont="1" applyBorder="1" applyAlignment="1">
      <alignment horizontal="center" vertical="center"/>
    </xf>
    <xf numFmtId="0" fontId="60" fillId="0" borderId="0" xfId="101" applyFont="1" applyBorder="1" applyAlignment="1">
      <alignment horizontal="center" vertical="center" shrinkToFit="1"/>
    </xf>
    <xf numFmtId="0" fontId="60" fillId="0" borderId="13" xfId="101" applyFont="1" applyBorder="1" applyAlignment="1">
      <alignment horizontal="center" vertical="center" shrinkToFit="1"/>
    </xf>
    <xf numFmtId="0" fontId="59" fillId="0" borderId="21" xfId="0" applyFont="1" applyBorder="1" applyAlignment="1">
      <alignment horizontal="center" vertical="center" shrinkToFit="1"/>
    </xf>
    <xf numFmtId="0" fontId="60" fillId="0" borderId="29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6" xfId="0" applyFont="1" applyBorder="1" applyAlignment="1">
      <alignment horizontal="center" vertical="center"/>
    </xf>
    <xf numFmtId="0" fontId="53" fillId="0" borderId="27" xfId="105" applyFont="1" applyFill="1" applyBorder="1" applyAlignment="1">
      <alignment horizontal="center" vertical="center"/>
    </xf>
    <xf numFmtId="0" fontId="53" fillId="0" borderId="29" xfId="105" applyFont="1" applyFill="1" applyBorder="1" applyAlignment="1">
      <alignment horizontal="center" vertical="center"/>
    </xf>
    <xf numFmtId="0" fontId="53" fillId="0" borderId="20" xfId="105" applyFont="1" applyFill="1" applyBorder="1" applyAlignment="1">
      <alignment horizontal="center" vertical="center"/>
    </xf>
    <xf numFmtId="0" fontId="59" fillId="0" borderId="22" xfId="0" applyFont="1" applyBorder="1" applyAlignment="1">
      <alignment vertical="center"/>
    </xf>
    <xf numFmtId="3" fontId="58" fillId="0" borderId="0" xfId="105" applyNumberFormat="1" applyFont="1" applyFill="1" applyAlignment="1">
      <alignment horizontal="center" vertical="top"/>
    </xf>
    <xf numFmtId="3" fontId="58" fillId="0" borderId="0" xfId="105" applyNumberFormat="1" applyFont="1" applyFill="1" applyAlignment="1">
      <alignment horizontal="center"/>
    </xf>
    <xf numFmtId="3" fontId="60" fillId="0" borderId="20" xfId="105" applyNumberFormat="1" applyFont="1" applyFill="1" applyBorder="1" applyAlignment="1">
      <alignment horizontal="center" vertical="center"/>
    </xf>
    <xf numFmtId="3" fontId="53" fillId="0" borderId="20" xfId="105" applyNumberFormat="1" applyFont="1" applyFill="1" applyBorder="1" applyAlignment="1">
      <alignment horizontal="center" vertical="center"/>
    </xf>
    <xf numFmtId="0" fontId="59" fillId="0" borderId="22" xfId="0" applyFont="1" applyBorder="1" applyAlignment="1">
      <alignment horizontal="center" vertical="center"/>
    </xf>
    <xf numFmtId="0" fontId="59" fillId="0" borderId="22" xfId="0" applyFont="1" applyFill="1" applyBorder="1" applyAlignment="1">
      <alignment horizontal="center" vertical="center"/>
    </xf>
    <xf numFmtId="3" fontId="53" fillId="0" borderId="27" xfId="109" applyNumberFormat="1" applyFont="1" applyFill="1" applyBorder="1" applyAlignment="1">
      <alignment horizontal="center" vertical="center"/>
    </xf>
    <xf numFmtId="3" fontId="53" fillId="0" borderId="29" xfId="109" applyNumberFormat="1" applyFont="1" applyFill="1" applyBorder="1" applyAlignment="1">
      <alignment horizontal="center" vertical="center"/>
    </xf>
    <xf numFmtId="3" fontId="53" fillId="0" borderId="28" xfId="109" applyNumberFormat="1" applyFont="1" applyFill="1" applyBorder="1" applyAlignment="1">
      <alignment horizontal="center" vertical="center"/>
    </xf>
    <xf numFmtId="0" fontId="58" fillId="0" borderId="0" xfId="0" applyFont="1" applyFill="1" applyAlignment="1">
      <alignment horizontal="center" vertical="top"/>
    </xf>
    <xf numFmtId="0" fontId="60" fillId="0" borderId="0" xfId="0" applyFont="1" applyFill="1" applyBorder="1" applyAlignment="1">
      <alignment horizontal="center" vertical="center" shrinkToFit="1"/>
    </xf>
    <xf numFmtId="0" fontId="60" fillId="0" borderId="18" xfId="0" applyFont="1" applyFill="1" applyBorder="1" applyAlignment="1">
      <alignment horizontal="center" vertical="center" shrinkToFit="1"/>
    </xf>
    <xf numFmtId="0" fontId="60" fillId="0" borderId="27" xfId="0" applyFont="1" applyFill="1" applyBorder="1" applyAlignment="1">
      <alignment horizontal="center" vertical="center" shrinkToFit="1"/>
    </xf>
    <xf numFmtId="0" fontId="60" fillId="0" borderId="29" xfId="0" applyFont="1" applyFill="1" applyBorder="1" applyAlignment="1">
      <alignment horizontal="center" vertical="center" shrinkToFit="1"/>
    </xf>
    <xf numFmtId="0" fontId="53" fillId="0" borderId="15" xfId="0" applyFont="1" applyFill="1" applyBorder="1" applyAlignment="1">
      <alignment horizontal="center" vertical="center" shrinkToFit="1"/>
    </xf>
    <xf numFmtId="0" fontId="53" fillId="0" borderId="0" xfId="0" applyFont="1" applyFill="1" applyBorder="1" applyAlignment="1">
      <alignment horizontal="center" vertical="center" shrinkToFit="1"/>
    </xf>
    <xf numFmtId="0" fontId="53" fillId="0" borderId="18" xfId="0" applyFont="1" applyFill="1" applyBorder="1" applyAlignment="1">
      <alignment horizontal="center" vertical="center" shrinkToFit="1"/>
    </xf>
    <xf numFmtId="0" fontId="59" fillId="0" borderId="21" xfId="0" applyFont="1" applyFill="1" applyBorder="1" applyAlignment="1">
      <alignment horizontal="center" vertical="center" shrinkToFit="1"/>
    </xf>
    <xf numFmtId="0" fontId="60" fillId="0" borderId="27" xfId="0" applyFont="1" applyBorder="1" applyAlignment="1">
      <alignment horizontal="center" vertical="center"/>
    </xf>
    <xf numFmtId="0" fontId="60" fillId="0" borderId="27" xfId="0" applyFont="1" applyBorder="1" applyAlignment="1">
      <alignment horizontal="center" vertical="center" shrinkToFit="1"/>
    </xf>
    <xf numFmtId="0" fontId="60" fillId="0" borderId="29" xfId="0" applyFont="1" applyBorder="1" applyAlignment="1">
      <alignment horizontal="center" vertical="center" shrinkToFit="1"/>
    </xf>
    <xf numFmtId="0" fontId="60" fillId="0" borderId="21" xfId="0" applyFont="1" applyBorder="1" applyAlignment="1">
      <alignment horizontal="center" vertical="center"/>
    </xf>
    <xf numFmtId="0" fontId="53" fillId="0" borderId="15" xfId="0" applyFont="1" applyBorder="1" applyAlignment="1">
      <alignment horizontal="center" vertical="center" shrinkToFit="1"/>
    </xf>
    <xf numFmtId="0" fontId="66" fillId="0" borderId="26" xfId="0" applyFont="1" applyFill="1" applyBorder="1" applyAlignment="1">
      <alignment horizontal="center" vertical="center" wrapText="1"/>
    </xf>
    <xf numFmtId="0" fontId="66" fillId="0" borderId="22" xfId="0" applyFont="1" applyFill="1" applyBorder="1" applyAlignment="1">
      <alignment horizontal="center" vertical="center" wrapText="1"/>
    </xf>
    <xf numFmtId="0" fontId="66" fillId="0" borderId="14" xfId="0" applyFont="1" applyFill="1" applyBorder="1" applyAlignment="1">
      <alignment horizontal="right"/>
    </xf>
    <xf numFmtId="3" fontId="66" fillId="0" borderId="0" xfId="0" applyNumberFormat="1" applyFont="1" applyFill="1" applyBorder="1" applyAlignment="1">
      <alignment horizontal="right" vertical="center"/>
    </xf>
    <xf numFmtId="0" fontId="66" fillId="0" borderId="25" xfId="0" applyFont="1" applyFill="1" applyBorder="1" applyAlignment="1">
      <alignment horizontal="center" shrinkToFit="1"/>
    </xf>
    <xf numFmtId="0" fontId="66" fillId="0" borderId="17" xfId="0" applyFont="1" applyFill="1" applyBorder="1" applyAlignment="1">
      <alignment horizontal="center" shrinkToFit="1"/>
    </xf>
    <xf numFmtId="0" fontId="66" fillId="0" borderId="24" xfId="0" applyFont="1" applyFill="1" applyBorder="1" applyAlignment="1">
      <alignment horizontal="center" shrinkToFit="1"/>
    </xf>
    <xf numFmtId="0" fontId="66" fillId="0" borderId="25" xfId="0" applyFont="1" applyFill="1" applyBorder="1" applyAlignment="1">
      <alignment horizontal="center"/>
    </xf>
    <xf numFmtId="0" fontId="66" fillId="0" borderId="17" xfId="0" applyFont="1" applyFill="1" applyBorder="1" applyAlignment="1">
      <alignment horizontal="center"/>
    </xf>
    <xf numFmtId="0" fontId="66" fillId="0" borderId="24" xfId="0" applyFont="1" applyFill="1" applyBorder="1" applyAlignment="1">
      <alignment horizontal="center"/>
    </xf>
    <xf numFmtId="0" fontId="60" fillId="0" borderId="22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 wrapText="1"/>
    </xf>
    <xf numFmtId="0" fontId="60" fillId="0" borderId="20" xfId="0" applyFont="1" applyFill="1" applyBorder="1" applyAlignment="1">
      <alignment horizontal="center" vertical="center" wrapText="1"/>
    </xf>
    <xf numFmtId="0" fontId="60" fillId="0" borderId="22" xfId="0" applyFont="1" applyFill="1" applyBorder="1" applyAlignment="1">
      <alignment horizontal="center" vertical="center" wrapText="1"/>
    </xf>
    <xf numFmtId="0" fontId="60" fillId="0" borderId="25" xfId="0" applyFont="1" applyFill="1" applyBorder="1" applyAlignment="1">
      <alignment horizontal="center" vertical="center" wrapText="1"/>
    </xf>
    <xf numFmtId="0" fontId="60" fillId="0" borderId="17" xfId="0" applyFont="1" applyFill="1" applyBorder="1" applyAlignment="1">
      <alignment horizontal="center" vertical="center" wrapText="1"/>
    </xf>
    <xf numFmtId="0" fontId="60" fillId="0" borderId="24" xfId="0" applyFont="1" applyFill="1" applyBorder="1" applyAlignment="1">
      <alignment horizontal="center" vertical="center" wrapText="1"/>
    </xf>
    <xf numFmtId="0" fontId="71" fillId="0" borderId="0" xfId="0" applyFont="1" applyFill="1" applyAlignment="1">
      <alignment horizontal="center" vertical="top"/>
    </xf>
    <xf numFmtId="0" fontId="60" fillId="0" borderId="33" xfId="0" applyFont="1" applyFill="1" applyBorder="1" applyAlignment="1">
      <alignment horizontal="center" vertical="center" wrapText="1"/>
    </xf>
    <xf numFmtId="0" fontId="60" fillId="0" borderId="11" xfId="0" applyFont="1" applyFill="1" applyBorder="1" applyAlignment="1">
      <alignment horizontal="center" vertical="center" wrapText="1"/>
    </xf>
    <xf numFmtId="0" fontId="60" fillId="0" borderId="34" xfId="0" applyFont="1" applyFill="1" applyBorder="1" applyAlignment="1">
      <alignment horizontal="center" vertical="center" wrapText="1"/>
    </xf>
    <xf numFmtId="0" fontId="71" fillId="0" borderId="0" xfId="0" applyFont="1" applyFill="1" applyBorder="1" applyAlignment="1">
      <alignment horizontal="center" vertical="top"/>
    </xf>
    <xf numFmtId="0" fontId="71" fillId="0" borderId="0" xfId="0" applyFont="1" applyBorder="1" applyAlignment="1">
      <alignment horizontal="center" vertical="top"/>
    </xf>
    <xf numFmtId="0" fontId="71" fillId="0" borderId="0" xfId="0" applyFont="1" applyAlignment="1">
      <alignment horizontal="center" vertical="top"/>
    </xf>
    <xf numFmtId="0" fontId="60" fillId="0" borderId="32" xfId="0" applyFont="1" applyFill="1" applyBorder="1" applyAlignment="1">
      <alignment horizontal="center" vertical="center" wrapText="1"/>
    </xf>
    <xf numFmtId="0" fontId="60" fillId="0" borderId="30" xfId="0" applyFont="1" applyFill="1" applyBorder="1" applyAlignment="1">
      <alignment horizontal="center" vertical="center" wrapText="1"/>
    </xf>
    <xf numFmtId="0" fontId="60" fillId="0" borderId="0" xfId="0" applyFont="1" applyFill="1" applyBorder="1" applyAlignment="1">
      <alignment horizontal="center" vertical="center"/>
    </xf>
    <xf numFmtId="0" fontId="59" fillId="0" borderId="13" xfId="0" applyFont="1" applyFill="1" applyBorder="1" applyAlignment="1">
      <alignment vertical="center"/>
    </xf>
    <xf numFmtId="0" fontId="59" fillId="0" borderId="0" xfId="0" applyFont="1" applyFill="1" applyBorder="1" applyAlignment="1">
      <alignment vertical="center"/>
    </xf>
    <xf numFmtId="0" fontId="59" fillId="0" borderId="18" xfId="0" applyFont="1" applyFill="1" applyBorder="1" applyAlignment="1">
      <alignment vertical="center"/>
    </xf>
    <xf numFmtId="0" fontId="59" fillId="0" borderId="16" xfId="0" applyFont="1" applyFill="1" applyBorder="1" applyAlignment="1">
      <alignment vertical="center"/>
    </xf>
    <xf numFmtId="0" fontId="53" fillId="0" borderId="21" xfId="0" applyFont="1" applyFill="1" applyBorder="1" applyAlignment="1">
      <alignment horizontal="center" vertical="center" shrinkToFit="1"/>
    </xf>
    <xf numFmtId="0" fontId="53" fillId="0" borderId="16" xfId="0" applyFont="1" applyFill="1" applyBorder="1" applyAlignment="1">
      <alignment horizontal="center" vertical="center" shrinkToFit="1"/>
    </xf>
    <xf numFmtId="0" fontId="60" fillId="0" borderId="24" xfId="0" applyFont="1" applyFill="1" applyBorder="1" applyAlignment="1">
      <alignment horizontal="center" vertical="center"/>
    </xf>
    <xf numFmtId="0" fontId="60" fillId="0" borderId="13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53" fillId="0" borderId="15" xfId="0" applyFont="1" applyFill="1" applyBorder="1" applyAlignment="1">
      <alignment horizontal="center" vertical="center"/>
    </xf>
    <xf numFmtId="0" fontId="53" fillId="0" borderId="13" xfId="0" applyFont="1" applyFill="1" applyBorder="1" applyAlignment="1">
      <alignment horizontal="center" vertical="center"/>
    </xf>
    <xf numFmtId="0" fontId="53" fillId="0" borderId="21" xfId="0" applyFont="1" applyFill="1" applyBorder="1" applyAlignment="1">
      <alignment horizontal="center" vertical="center"/>
    </xf>
    <xf numFmtId="0" fontId="53" fillId="0" borderId="16" xfId="0" applyFont="1" applyFill="1" applyBorder="1" applyAlignment="1">
      <alignment horizontal="center" vertical="center"/>
    </xf>
    <xf numFmtId="0" fontId="59" fillId="0" borderId="15" xfId="0" applyFont="1" applyFill="1" applyBorder="1" applyAlignment="1">
      <alignment vertical="center"/>
    </xf>
    <xf numFmtId="0" fontId="59" fillId="0" borderId="21" xfId="0" applyFont="1" applyFill="1" applyBorder="1" applyAlignment="1">
      <alignment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1" xfId="0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 vertical="center"/>
    </xf>
    <xf numFmtId="0" fontId="60" fillId="0" borderId="33" xfId="786" applyFont="1" applyFill="1" applyBorder="1" applyAlignment="1">
      <alignment horizontal="center" vertical="center"/>
    </xf>
    <xf numFmtId="0" fontId="60" fillId="0" borderId="11" xfId="786" applyFont="1" applyFill="1" applyBorder="1" applyAlignment="1">
      <alignment horizontal="center" vertical="center"/>
    </xf>
    <xf numFmtId="0" fontId="60" fillId="0" borderId="34" xfId="786" applyFont="1" applyFill="1" applyBorder="1" applyAlignment="1">
      <alignment horizontal="center" vertical="center"/>
    </xf>
    <xf numFmtId="0" fontId="60" fillId="0" borderId="28" xfId="786" applyFont="1" applyFill="1" applyBorder="1" applyAlignment="1">
      <alignment horizontal="center" vertical="center"/>
    </xf>
    <xf numFmtId="0" fontId="60" fillId="0" borderId="13" xfId="786" applyFont="1" applyFill="1" applyBorder="1" applyAlignment="1">
      <alignment horizontal="center" vertical="center"/>
    </xf>
    <xf numFmtId="0" fontId="60" fillId="0" borderId="16" xfId="786" applyFont="1" applyFill="1" applyBorder="1" applyAlignment="1">
      <alignment horizontal="center" vertical="center"/>
    </xf>
    <xf numFmtId="0" fontId="60" fillId="0" borderId="27" xfId="104" applyFont="1" applyFill="1" applyBorder="1" applyAlignment="1">
      <alignment horizontal="center" vertical="center"/>
    </xf>
    <xf numFmtId="0" fontId="60" fillId="0" borderId="15" xfId="104" applyFont="1" applyFill="1" applyBorder="1" applyAlignment="1">
      <alignment horizontal="center" vertical="center"/>
    </xf>
    <xf numFmtId="0" fontId="60" fillId="0" borderId="21" xfId="104" applyFont="1" applyFill="1" applyBorder="1" applyAlignment="1">
      <alignment horizontal="center" vertical="center"/>
    </xf>
    <xf numFmtId="0" fontId="58" fillId="0" borderId="0" xfId="0" applyFont="1" applyBorder="1" applyAlignment="1">
      <alignment horizontal="center" vertical="top"/>
    </xf>
    <xf numFmtId="0" fontId="60" fillId="0" borderId="32" xfId="786" applyFont="1" applyFill="1" applyBorder="1" applyAlignment="1">
      <alignment horizontal="center" vertical="center"/>
    </xf>
    <xf numFmtId="0" fontId="60" fillId="0" borderId="23" xfId="786" applyFont="1" applyFill="1" applyBorder="1" applyAlignment="1">
      <alignment horizontal="center" vertical="center"/>
    </xf>
    <xf numFmtId="0" fontId="87" fillId="0" borderId="0" xfId="799" applyFont="1" applyFill="1" applyBorder="1" applyAlignment="1">
      <alignment horizontal="left" vertical="top" wrapText="1"/>
    </xf>
    <xf numFmtId="0" fontId="87" fillId="0" borderId="17" xfId="797" applyFont="1" applyFill="1" applyBorder="1" applyAlignment="1">
      <alignment horizontal="right" vertical="top" wrapText="1"/>
    </xf>
    <xf numFmtId="0" fontId="87" fillId="0" borderId="0" xfId="797" applyFont="1" applyFill="1" applyBorder="1" applyAlignment="1">
      <alignment horizontal="right" vertical="top" wrapText="1"/>
    </xf>
    <xf numFmtId="179" fontId="60" fillId="0" borderId="28" xfId="92" applyFont="1" applyBorder="1" applyAlignment="1">
      <alignment horizontal="center" vertical="center" wrapText="1"/>
    </xf>
    <xf numFmtId="0" fontId="60" fillId="0" borderId="32" xfId="0" applyFont="1" applyBorder="1" applyAlignment="1">
      <alignment horizontal="center" vertical="center" wrapText="1"/>
    </xf>
    <xf numFmtId="0" fontId="60" fillId="0" borderId="23" xfId="0" applyFont="1" applyBorder="1" applyAlignment="1">
      <alignment horizontal="center" vertical="center" wrapText="1"/>
    </xf>
    <xf numFmtId="179" fontId="60" fillId="0" borderId="27" xfId="92" applyFont="1" applyBorder="1" applyAlignment="1">
      <alignment horizontal="center" vertical="center" wrapText="1"/>
    </xf>
    <xf numFmtId="0" fontId="60" fillId="0" borderId="30" xfId="0" applyFont="1" applyBorder="1" applyAlignment="1">
      <alignment horizontal="center" vertical="center" wrapText="1"/>
    </xf>
    <xf numFmtId="0" fontId="53" fillId="0" borderId="26" xfId="104" applyFont="1" applyFill="1" applyBorder="1" applyAlignment="1">
      <alignment horizontal="center" vertical="center" wrapText="1"/>
    </xf>
    <xf numFmtId="0" fontId="53" fillId="0" borderId="22" xfId="104" applyFont="1" applyFill="1" applyBorder="1" applyAlignment="1">
      <alignment horizontal="center" vertical="center" wrapText="1"/>
    </xf>
    <xf numFmtId="0" fontId="60" fillId="0" borderId="32" xfId="104" applyFont="1" applyFill="1" applyBorder="1" applyAlignment="1">
      <alignment horizontal="center" vertical="center"/>
    </xf>
    <xf numFmtId="0" fontId="60" fillId="0" borderId="23" xfId="104" applyFont="1" applyFill="1" applyBorder="1" applyAlignment="1">
      <alignment horizontal="center" vertical="center"/>
    </xf>
    <xf numFmtId="0" fontId="60" fillId="0" borderId="30" xfId="104" applyFont="1" applyFill="1" applyBorder="1" applyAlignment="1">
      <alignment horizontal="center" vertical="center"/>
    </xf>
    <xf numFmtId="0" fontId="58" fillId="0" borderId="0" xfId="104" applyFont="1" applyFill="1" applyAlignment="1">
      <alignment horizontal="center" vertical="top"/>
    </xf>
    <xf numFmtId="0" fontId="53" fillId="0" borderId="35" xfId="104" applyFont="1" applyFill="1" applyBorder="1" applyAlignment="1">
      <alignment horizontal="center" vertical="center" wrapText="1"/>
    </xf>
    <xf numFmtId="0" fontId="53" fillId="0" borderId="32" xfId="104" applyFont="1" applyFill="1" applyBorder="1" applyAlignment="1">
      <alignment horizontal="center" vertical="center"/>
    </xf>
    <xf numFmtId="0" fontId="53" fillId="0" borderId="23" xfId="104" applyFont="1" applyFill="1" applyBorder="1" applyAlignment="1">
      <alignment horizontal="center" vertical="center"/>
    </xf>
    <xf numFmtId="0" fontId="53" fillId="0" borderId="30" xfId="104" applyFont="1" applyFill="1" applyBorder="1" applyAlignment="1">
      <alignment horizontal="center" vertical="center"/>
    </xf>
    <xf numFmtId="0" fontId="53" fillId="0" borderId="26" xfId="104" applyFont="1" applyFill="1" applyBorder="1" applyAlignment="1">
      <alignment horizontal="center" vertical="center" wrapText="1" shrinkToFit="1"/>
    </xf>
    <xf numFmtId="0" fontId="53" fillId="0" borderId="22" xfId="104" applyFont="1" applyFill="1" applyBorder="1" applyAlignment="1">
      <alignment horizontal="center" vertical="center" wrapText="1" shrinkToFit="1"/>
    </xf>
    <xf numFmtId="0" fontId="53" fillId="0" borderId="26" xfId="112" applyFont="1" applyFill="1" applyBorder="1" applyAlignment="1">
      <alignment horizontal="center" vertical="center" wrapText="1"/>
    </xf>
    <xf numFmtId="0" fontId="53" fillId="0" borderId="22" xfId="112" applyFont="1" applyFill="1" applyBorder="1" applyAlignment="1">
      <alignment horizontal="center" vertical="center" wrapText="1"/>
    </xf>
    <xf numFmtId="0" fontId="53" fillId="0" borderId="25" xfId="104" applyFont="1" applyFill="1" applyBorder="1" applyAlignment="1">
      <alignment horizontal="center" vertical="center" wrapText="1"/>
    </xf>
    <xf numFmtId="0" fontId="53" fillId="0" borderId="21" xfId="104" applyFont="1" applyFill="1" applyBorder="1" applyAlignment="1">
      <alignment horizontal="center" vertical="center" wrapText="1"/>
    </xf>
    <xf numFmtId="0" fontId="53" fillId="0" borderId="33" xfId="104" applyFont="1" applyFill="1" applyBorder="1" applyAlignment="1">
      <alignment horizontal="center" vertical="center" wrapText="1"/>
    </xf>
    <xf numFmtId="0" fontId="53" fillId="0" borderId="11" xfId="104" applyFont="1" applyFill="1" applyBorder="1" applyAlignment="1">
      <alignment horizontal="center" vertical="center" wrapText="1"/>
    </xf>
    <xf numFmtId="0" fontId="53" fillId="0" borderId="28" xfId="104" applyFont="1" applyFill="1" applyBorder="1" applyAlignment="1">
      <alignment horizontal="center" vertical="center"/>
    </xf>
    <xf numFmtId="0" fontId="53" fillId="0" borderId="13" xfId="104" applyFont="1" applyFill="1" applyBorder="1" applyAlignment="1">
      <alignment horizontal="center" vertical="center"/>
    </xf>
    <xf numFmtId="0" fontId="53" fillId="0" borderId="16" xfId="104" applyFont="1" applyFill="1" applyBorder="1" applyAlignment="1">
      <alignment horizontal="center" vertical="center"/>
    </xf>
    <xf numFmtId="0" fontId="53" fillId="0" borderId="35" xfId="112" applyFont="1" applyFill="1" applyBorder="1" applyAlignment="1">
      <alignment horizontal="center" vertical="center" wrapText="1"/>
    </xf>
    <xf numFmtId="0" fontId="9" fillId="0" borderId="32" xfId="101" applyFont="1" applyBorder="1" applyAlignment="1">
      <alignment horizontal="center" vertical="center" wrapText="1"/>
    </xf>
    <xf numFmtId="0" fontId="9" fillId="0" borderId="30" xfId="101" applyFont="1" applyBorder="1" applyAlignment="1">
      <alignment horizontal="center" vertical="center" wrapText="1"/>
    </xf>
    <xf numFmtId="0" fontId="14" fillId="0" borderId="0" xfId="101" applyFont="1" applyBorder="1" applyAlignment="1">
      <alignment horizontal="center" vertical="top" wrapText="1"/>
    </xf>
    <xf numFmtId="0" fontId="7" fillId="0" borderId="27" xfId="101" applyFont="1" applyBorder="1" applyAlignment="1">
      <alignment horizontal="center" vertical="center"/>
    </xf>
    <xf numFmtId="0" fontId="7" fillId="0" borderId="15" xfId="101" applyFont="1" applyBorder="1" applyAlignment="1">
      <alignment horizontal="center" vertical="center"/>
    </xf>
    <xf numFmtId="0" fontId="7" fillId="0" borderId="21" xfId="101" applyFont="1" applyBorder="1" applyAlignment="1">
      <alignment horizontal="center" vertical="center"/>
    </xf>
    <xf numFmtId="0" fontId="9" fillId="0" borderId="23" xfId="101" applyFont="1" applyBorder="1" applyAlignment="1">
      <alignment horizontal="center" vertical="center" wrapText="1"/>
    </xf>
    <xf numFmtId="0" fontId="9" fillId="0" borderId="31" xfId="101" applyFont="1" applyBorder="1" applyAlignment="1">
      <alignment horizontal="center" vertical="center" wrapText="1"/>
    </xf>
    <xf numFmtId="0" fontId="14" fillId="0" borderId="0" xfId="101" applyFont="1" applyBorder="1" applyAlignment="1">
      <alignment horizontal="center" vertical="top"/>
    </xf>
  </cellXfs>
  <cellStyles count="804">
    <cellStyle name="20% - 강조색1 2" xfId="1"/>
    <cellStyle name="20% - 강조색1 3" xfId="2"/>
    <cellStyle name="20% - 강조색2 2" xfId="3"/>
    <cellStyle name="20% - 강조색2 3" xfId="4"/>
    <cellStyle name="20% - 강조색3 2" xfId="5"/>
    <cellStyle name="20% - 강조색3 3" xfId="6"/>
    <cellStyle name="20% - 강조색4 2" xfId="7"/>
    <cellStyle name="20% - 강조색4 3" xfId="8"/>
    <cellStyle name="20% - 강조색5 2" xfId="9"/>
    <cellStyle name="20% - 강조색5 3" xfId="10"/>
    <cellStyle name="20% - 강조색6 2" xfId="11"/>
    <cellStyle name="20% - 강조색6 3" xfId="12"/>
    <cellStyle name="40% - 강조색1 2" xfId="13"/>
    <cellStyle name="40% - 강조색1 3" xfId="14"/>
    <cellStyle name="40% - 강조색2 2" xfId="15"/>
    <cellStyle name="40% - 강조색2 3" xfId="16"/>
    <cellStyle name="40% - 강조색3 2" xfId="17"/>
    <cellStyle name="40% - 강조색3 3" xfId="18"/>
    <cellStyle name="40% - 강조색4 2" xfId="19"/>
    <cellStyle name="40% - 강조색4 3" xfId="20"/>
    <cellStyle name="40% - 강조색5 2" xfId="21"/>
    <cellStyle name="40% - 강조색5 3" xfId="22"/>
    <cellStyle name="40% - 강조색6 2" xfId="23"/>
    <cellStyle name="40% - 강조색6 3" xfId="24"/>
    <cellStyle name="60% - 강조색1 2" xfId="25"/>
    <cellStyle name="60% - 강조색1 3" xfId="26"/>
    <cellStyle name="60% - 강조색2 2" xfId="27"/>
    <cellStyle name="60% - 강조색2 3" xfId="28"/>
    <cellStyle name="60% - 강조색3 2" xfId="29"/>
    <cellStyle name="60% - 강조색3 3" xfId="30"/>
    <cellStyle name="60% - 강조색4 2" xfId="31"/>
    <cellStyle name="60% - 강조색4 3" xfId="32"/>
    <cellStyle name="60% - 강조색5 2" xfId="33"/>
    <cellStyle name="60% - 강조색5 3" xfId="34"/>
    <cellStyle name="60% - 강조색6 2" xfId="35"/>
    <cellStyle name="60% - 강조색6 3" xfId="36"/>
    <cellStyle name="ÅëÈ­ [0]_¼ÕÀÍ¿¹»ê" xfId="114"/>
    <cellStyle name="AeE­ [0]_¼OAI¿¹≫e" xfId="115"/>
    <cellStyle name="ÅëÈ­ [0]_ÀÎ°Çºñ,¿ÜÁÖºñ" xfId="116"/>
    <cellStyle name="AeE­ [0]_AI°Cºn,μμ±Þºn" xfId="117"/>
    <cellStyle name="ÅëÈ­ [0]_laroux" xfId="118"/>
    <cellStyle name="AeE­ [0]_laroux_1" xfId="119"/>
    <cellStyle name="ÅëÈ­ [0]_laroux_1" xfId="120"/>
    <cellStyle name="AeE­ [0]_laroux_1 2" xfId="121"/>
    <cellStyle name="ÅëÈ­ [0]_laroux_1 2" xfId="122"/>
    <cellStyle name="AeE­ [0]_laroux_1 3" xfId="123"/>
    <cellStyle name="ÅëÈ­ [0]_laroux_1 3" xfId="124"/>
    <cellStyle name="AeE­ [0]_laroux_1_12보건및사회보장" xfId="125"/>
    <cellStyle name="ÅëÈ­ [0]_laroux_1_12보건및사회보장" xfId="126"/>
    <cellStyle name="AeE­ [0]_laroux_1_17공공행정및사법" xfId="127"/>
    <cellStyle name="ÅëÈ­ [0]_laroux_1_17공공행정및사법" xfId="128"/>
    <cellStyle name="AeE­ [0]_laroux_1_2010년기준통계연보" xfId="129"/>
    <cellStyle name="ÅëÈ­ [0]_laroux_1_2010년기준통계연보" xfId="130"/>
    <cellStyle name="AeE­ [0]_laroux_1_45-09 유통 금융 보험 및 기타서비스(97-109)" xfId="131"/>
    <cellStyle name="ÅëÈ­ [0]_laroux_1_45-09 유통 금융 보험 및 기타서비스(97-109)" xfId="132"/>
    <cellStyle name="AeE­ [0]_laroux_1_46-09 유통 금융 보험 및 기타서비스" xfId="133"/>
    <cellStyle name="ÅëÈ­ [0]_laroux_1_46-09 유통 금융 보험 및 기타서비스" xfId="134"/>
    <cellStyle name="AeE­ [0]_laroux_1_46-11 교통 관광 및 정보통신" xfId="135"/>
    <cellStyle name="ÅëÈ­ [0]_laroux_1_46-11 교통 관광 및 정보통신" xfId="136"/>
    <cellStyle name="AeE­ [0]_laroux_1_48-06 농림수산업" xfId="137"/>
    <cellStyle name="ÅëÈ­ [0]_laroux_1_48-06 농림수산업" xfId="138"/>
    <cellStyle name="AeE­ [0]_laroux_1_48-09 유통 금융 보험 및 기타서비스" xfId="139"/>
    <cellStyle name="ÅëÈ­ [0]_laroux_1_48-09 유통 금융 보험 및 기타서비스" xfId="140"/>
    <cellStyle name="AeE­ [0]_laroux_1_48-10 주택 건설" xfId="141"/>
    <cellStyle name="ÅëÈ­ [0]_laroux_1_48-10 주택 건설" xfId="142"/>
    <cellStyle name="AeE­ [0]_laroux_1_48-11 교통 관광 및 정보통신" xfId="143"/>
    <cellStyle name="ÅëÈ­ [0]_laroux_1_48-11 교통 관광 및 정보통신" xfId="144"/>
    <cellStyle name="AeE­ [0]_laroux_1_48-12 보건 및 사회보장" xfId="145"/>
    <cellStyle name="ÅëÈ­ [0]_laroux_1_48-12 보건 및 사회보장" xfId="146"/>
    <cellStyle name="AeE­ [0]_laroux_1_48-13 환경" xfId="147"/>
    <cellStyle name="ÅëÈ­ [0]_laroux_1_48-13 환경" xfId="148"/>
    <cellStyle name="AeE­ [0]_laroux_1_48-14 교육 및 문화" xfId="149"/>
    <cellStyle name="ÅëÈ­ [0]_laroux_1_48-14 교육 및 문화" xfId="150"/>
    <cellStyle name="AeE­ [0]_laroux_1_48-17 공공행정 및 사법" xfId="151"/>
    <cellStyle name="ÅëÈ­ [0]_laroux_1_48-17 공공행정 및 사법" xfId="152"/>
    <cellStyle name="AeE­ [0]_laroux_1_99 재가노인복지시설" xfId="153"/>
    <cellStyle name="ÅëÈ­ [0]_laroux_1_99 재가노인복지시설" xfId="154"/>
    <cellStyle name="AeE­ [0]_laroux_1_99 친환경농산물 인증현황" xfId="155"/>
    <cellStyle name="ÅëÈ­ [0]_laroux_1_99 친환경농산물 인증현황" xfId="156"/>
    <cellStyle name="AeE­ [0]_laroux_1_보건위생정책과" xfId="157"/>
    <cellStyle name="ÅëÈ­ [0]_laroux_1_보건위생정책과" xfId="158"/>
    <cellStyle name="AeE­ [0]_laroux_1_시군구" xfId="159"/>
    <cellStyle name="ÅëÈ­ [0]_laroux_1_시군구" xfId="160"/>
    <cellStyle name="AeE­ [0]_laroux_1_안산시" xfId="161"/>
    <cellStyle name="ÅëÈ­ [0]_laroux_1_안산시" xfId="162"/>
    <cellStyle name="AeE­ [0]_laroux_1_유통업체현황" xfId="163"/>
    <cellStyle name="ÅëÈ­ [0]_laroux_1_유통업체현황" xfId="164"/>
    <cellStyle name="AeE­ [0]_laroux_1_토지정보과(제출)," xfId="165"/>
    <cellStyle name="ÅëÈ­ [0]_laroux_1_토지정보과(제출)," xfId="166"/>
    <cellStyle name="AeE­ [0]_laroux_1_평택시" xfId="167"/>
    <cellStyle name="ÅëÈ­ [0]_laroux_1_평택시" xfId="168"/>
    <cellStyle name="AeE­ [0]_laroux_2" xfId="169"/>
    <cellStyle name="ÅëÈ­ [0]_laroux_2" xfId="170"/>
    <cellStyle name="AeE­ [0]_laroux_2 2" xfId="171"/>
    <cellStyle name="ÅëÈ­ [0]_laroux_2 2" xfId="172"/>
    <cellStyle name="AeE­ [0]_laroux_2 3" xfId="173"/>
    <cellStyle name="ÅëÈ­ [0]_laroux_2 3" xfId="174"/>
    <cellStyle name="AeE­ [0]_laroux_2_12보건및사회보장" xfId="175"/>
    <cellStyle name="ÅëÈ­ [0]_laroux_2_12보건및사회보장" xfId="176"/>
    <cellStyle name="AeE­ [0]_laroux_2_17공공행정및사법" xfId="177"/>
    <cellStyle name="ÅëÈ­ [0]_laroux_2_17공공행정및사법" xfId="178"/>
    <cellStyle name="AeE­ [0]_laroux_2_2010년기준통계연보" xfId="179"/>
    <cellStyle name="ÅëÈ­ [0]_laroux_2_2010년기준통계연보" xfId="180"/>
    <cellStyle name="AeE­ [0]_laroux_2_41-06농림16" xfId="181"/>
    <cellStyle name="ÅëÈ­ [0]_laroux_2_41-06농림16" xfId="182"/>
    <cellStyle name="AeE­ [0]_laroux_2_41-06농림16 2" xfId="183"/>
    <cellStyle name="ÅëÈ­ [0]_laroux_2_41-06농림16 2" xfId="184"/>
    <cellStyle name="AeE­ [0]_laroux_2_41-06농림16 3" xfId="185"/>
    <cellStyle name="ÅëÈ­ [0]_laroux_2_41-06농림16 3" xfId="186"/>
    <cellStyle name="AeE­ [0]_laroux_2_41-06농림16_12보건및사회보장" xfId="187"/>
    <cellStyle name="ÅëÈ­ [0]_laroux_2_41-06농림16_12보건및사회보장" xfId="188"/>
    <cellStyle name="AeE­ [0]_laroux_2_41-06농림16_17공공행정및사법" xfId="189"/>
    <cellStyle name="ÅëÈ­ [0]_laroux_2_41-06농림16_17공공행정및사법" xfId="190"/>
    <cellStyle name="AeE­ [0]_laroux_2_41-06농림16_2010년기준통계연보" xfId="191"/>
    <cellStyle name="ÅëÈ­ [0]_laroux_2_41-06농림16_2010년기준통계연보" xfId="192"/>
    <cellStyle name="AeE­ [0]_laroux_2_41-06농림16_45-09 유통 금융 보험 및 기타서비스(97-109)" xfId="193"/>
    <cellStyle name="ÅëÈ­ [0]_laroux_2_41-06농림16_45-09 유통 금융 보험 및 기타서비스(97-109)" xfId="194"/>
    <cellStyle name="AeE­ [0]_laroux_2_41-06농림16_46-09 유통 금융 보험 및 기타서비스" xfId="195"/>
    <cellStyle name="ÅëÈ­ [0]_laroux_2_41-06농림16_46-09 유통 금융 보험 및 기타서비스" xfId="196"/>
    <cellStyle name="AeE­ [0]_laroux_2_41-06농림16_46-11 교통 관광 및 정보통신" xfId="197"/>
    <cellStyle name="ÅëÈ­ [0]_laroux_2_41-06농림16_46-11 교통 관광 및 정보통신" xfId="198"/>
    <cellStyle name="AeE­ [0]_laroux_2_41-06농림16_48-06 농림수산업" xfId="199"/>
    <cellStyle name="ÅëÈ­ [0]_laroux_2_41-06농림16_48-06 농림수산업" xfId="200"/>
    <cellStyle name="AeE­ [0]_laroux_2_41-06농림16_48-09 유통 금융 보험 및 기타서비스" xfId="201"/>
    <cellStyle name="ÅëÈ­ [0]_laroux_2_41-06농림16_48-09 유통 금융 보험 및 기타서비스" xfId="202"/>
    <cellStyle name="AeE­ [0]_laroux_2_41-06농림16_48-10 주택 건설" xfId="203"/>
    <cellStyle name="ÅëÈ­ [0]_laroux_2_41-06농림16_48-10 주택 건설" xfId="204"/>
    <cellStyle name="AeE­ [0]_laroux_2_41-06농림16_48-11 교통 관광 및 정보통신" xfId="205"/>
    <cellStyle name="ÅëÈ­ [0]_laroux_2_41-06농림16_48-11 교통 관광 및 정보통신" xfId="206"/>
    <cellStyle name="AeE­ [0]_laroux_2_41-06농림16_48-12 보건 및 사회보장" xfId="207"/>
    <cellStyle name="ÅëÈ­ [0]_laroux_2_41-06농림16_48-12 보건 및 사회보장" xfId="208"/>
    <cellStyle name="AeE­ [0]_laroux_2_41-06농림16_48-13 환경" xfId="209"/>
    <cellStyle name="ÅëÈ­ [0]_laroux_2_41-06농림16_48-13 환경" xfId="210"/>
    <cellStyle name="AeE­ [0]_laroux_2_41-06농림16_48-14 교육 및 문화" xfId="211"/>
    <cellStyle name="ÅëÈ­ [0]_laroux_2_41-06농림16_48-14 교육 및 문화" xfId="212"/>
    <cellStyle name="AeE­ [0]_laroux_2_41-06농림16_48-17 공공행정 및 사법" xfId="213"/>
    <cellStyle name="ÅëÈ­ [0]_laroux_2_41-06농림16_48-17 공공행정 및 사법" xfId="214"/>
    <cellStyle name="AeE­ [0]_laroux_2_41-06농림16_99 재가노인복지시설" xfId="215"/>
    <cellStyle name="ÅëÈ­ [0]_laroux_2_41-06농림16_99 재가노인복지시설" xfId="216"/>
    <cellStyle name="AeE­ [0]_laroux_2_41-06농림16_99 친환경농산물 인증현황" xfId="217"/>
    <cellStyle name="ÅëÈ­ [0]_laroux_2_41-06농림16_99 친환경농산물 인증현황" xfId="218"/>
    <cellStyle name="AeE­ [0]_laroux_2_41-06농림16_보건위생정책과" xfId="219"/>
    <cellStyle name="ÅëÈ­ [0]_laroux_2_41-06농림16_보건위생정책과" xfId="220"/>
    <cellStyle name="AeE­ [0]_laroux_2_41-06농림16_시군구" xfId="221"/>
    <cellStyle name="ÅëÈ­ [0]_laroux_2_41-06농림16_시군구" xfId="222"/>
    <cellStyle name="AeE­ [0]_laroux_2_41-06농림16_안산시" xfId="223"/>
    <cellStyle name="ÅëÈ­ [0]_laroux_2_41-06농림16_안산시" xfId="224"/>
    <cellStyle name="AeE­ [0]_laroux_2_41-06농림16_유통업체현황" xfId="225"/>
    <cellStyle name="ÅëÈ­ [0]_laroux_2_41-06농림16_유통업체현황" xfId="226"/>
    <cellStyle name="AeE­ [0]_laroux_2_41-06농림16_토지정보과(제출)," xfId="227"/>
    <cellStyle name="ÅëÈ­ [0]_laroux_2_41-06농림16_토지정보과(제출)," xfId="228"/>
    <cellStyle name="AeE­ [0]_laroux_2_41-06농림16_평택시" xfId="229"/>
    <cellStyle name="ÅëÈ­ [0]_laroux_2_41-06농림16_평택시" xfId="230"/>
    <cellStyle name="AeE­ [0]_laroux_2_41-06농림41" xfId="231"/>
    <cellStyle name="ÅëÈ­ [0]_laroux_2_41-06농림41" xfId="232"/>
    <cellStyle name="AeE­ [0]_laroux_2_45-09 유통 금융 보험 및 기타서비스(97-109)" xfId="233"/>
    <cellStyle name="ÅëÈ­ [0]_laroux_2_45-09 유통 금융 보험 및 기타서비스(97-109)" xfId="234"/>
    <cellStyle name="AeE­ [0]_laroux_2_46-09 유통 금융 보험 및 기타서비스" xfId="235"/>
    <cellStyle name="ÅëÈ­ [0]_laroux_2_46-09 유통 금융 보험 및 기타서비스" xfId="236"/>
    <cellStyle name="AeE­ [0]_laroux_2_46-11 교통 관광 및 정보통신" xfId="237"/>
    <cellStyle name="ÅëÈ­ [0]_laroux_2_46-11 교통 관광 및 정보통신" xfId="238"/>
    <cellStyle name="AeE­ [0]_laroux_2_48-06 농림수산업" xfId="239"/>
    <cellStyle name="ÅëÈ­ [0]_laroux_2_48-06 농림수산업" xfId="240"/>
    <cellStyle name="AeE­ [0]_laroux_2_48-09 유통 금융 보험 및 기타서비스" xfId="241"/>
    <cellStyle name="ÅëÈ­ [0]_laroux_2_48-09 유통 금융 보험 및 기타서비스" xfId="242"/>
    <cellStyle name="AeE­ [0]_laroux_2_48-10 주택 건설" xfId="243"/>
    <cellStyle name="ÅëÈ­ [0]_laroux_2_48-10 주택 건설" xfId="244"/>
    <cellStyle name="AeE­ [0]_laroux_2_48-11 교통 관광 및 정보통신" xfId="245"/>
    <cellStyle name="ÅëÈ­ [0]_laroux_2_48-11 교통 관광 및 정보통신" xfId="246"/>
    <cellStyle name="AeE­ [0]_laroux_2_48-12 보건 및 사회보장" xfId="247"/>
    <cellStyle name="ÅëÈ­ [0]_laroux_2_48-12 보건 및 사회보장" xfId="248"/>
    <cellStyle name="AeE­ [0]_laroux_2_48-13 환경" xfId="249"/>
    <cellStyle name="ÅëÈ­ [0]_laroux_2_48-13 환경" xfId="250"/>
    <cellStyle name="AeE­ [0]_laroux_2_48-14 교육 및 문화" xfId="251"/>
    <cellStyle name="ÅëÈ­ [0]_laroux_2_48-14 교육 및 문화" xfId="252"/>
    <cellStyle name="AeE­ [0]_laroux_2_48-17 공공행정 및 사법" xfId="253"/>
    <cellStyle name="ÅëÈ­ [0]_laroux_2_48-17 공공행정 및 사법" xfId="254"/>
    <cellStyle name="AeE­ [0]_laroux_2_99 재가노인복지시설" xfId="255"/>
    <cellStyle name="ÅëÈ­ [0]_laroux_2_99 재가노인복지시설" xfId="256"/>
    <cellStyle name="AeE­ [0]_laroux_2_99 친환경농산물 인증현황" xfId="257"/>
    <cellStyle name="ÅëÈ­ [0]_laroux_2_99 친환경농산물 인증현황" xfId="258"/>
    <cellStyle name="AeE­ [0]_laroux_2_보건위생정책과" xfId="259"/>
    <cellStyle name="ÅëÈ­ [0]_laroux_2_보건위생정책과" xfId="260"/>
    <cellStyle name="AeE­ [0]_laroux_2_시군구" xfId="261"/>
    <cellStyle name="ÅëÈ­ [0]_laroux_2_시군구" xfId="262"/>
    <cellStyle name="AeE­ [0]_laroux_2_안산시" xfId="263"/>
    <cellStyle name="ÅëÈ­ [0]_laroux_2_안산시" xfId="264"/>
    <cellStyle name="AeE­ [0]_laroux_2_유통업체현황" xfId="265"/>
    <cellStyle name="ÅëÈ­ [0]_laroux_2_유통업체현황" xfId="266"/>
    <cellStyle name="AeE­ [0]_laroux_2_토지정보과(제출)," xfId="267"/>
    <cellStyle name="ÅëÈ­ [0]_laroux_2_토지정보과(제출)," xfId="268"/>
    <cellStyle name="AeE­ [0]_laroux_2_평택시" xfId="269"/>
    <cellStyle name="ÅëÈ­ [0]_laroux_2_평택시" xfId="270"/>
    <cellStyle name="AeE­ [0]_Sheet1" xfId="271"/>
    <cellStyle name="ÅëÈ­ [0]_Sheet1" xfId="272"/>
    <cellStyle name="AeE­ [0]_Sheet1 2" xfId="273"/>
    <cellStyle name="ÅëÈ­ [0]_Sheet1 2" xfId="274"/>
    <cellStyle name="AeE­ [0]_Sheet1 3" xfId="275"/>
    <cellStyle name="ÅëÈ­ [0]_Sheet1 3" xfId="276"/>
    <cellStyle name="AeE­ [0]_Sheet1_12보건및사회보장" xfId="277"/>
    <cellStyle name="ÅëÈ­ [0]_Sheet1_12보건및사회보장" xfId="278"/>
    <cellStyle name="AeE­ [0]_Sheet1_17공공행정및사법" xfId="279"/>
    <cellStyle name="ÅëÈ­ [0]_Sheet1_17공공행정및사법" xfId="280"/>
    <cellStyle name="AeE­ [0]_Sheet1_2010년기준통계연보" xfId="281"/>
    <cellStyle name="ÅëÈ­ [0]_Sheet1_2010년기준통계연보" xfId="282"/>
    <cellStyle name="AeE­ [0]_Sheet1_45-09 유통 금융 보험 및 기타서비스(97-109)" xfId="283"/>
    <cellStyle name="ÅëÈ­ [0]_Sheet1_45-09 유통 금융 보험 및 기타서비스(97-109)" xfId="284"/>
    <cellStyle name="AeE­ [0]_Sheet1_46-09 유통 금융 보험 및 기타서비스" xfId="285"/>
    <cellStyle name="ÅëÈ­ [0]_Sheet1_46-09 유통 금융 보험 및 기타서비스" xfId="286"/>
    <cellStyle name="AeE­ [0]_Sheet1_46-11 교통 관광 및 정보통신" xfId="287"/>
    <cellStyle name="ÅëÈ­ [0]_Sheet1_46-11 교통 관광 및 정보통신" xfId="288"/>
    <cellStyle name="AeE­ [0]_Sheet1_48-06 농림수산업" xfId="289"/>
    <cellStyle name="ÅëÈ­ [0]_Sheet1_48-06 농림수산업" xfId="290"/>
    <cellStyle name="AeE­ [0]_Sheet1_48-09 유통 금융 보험 및 기타서비스" xfId="291"/>
    <cellStyle name="ÅëÈ­ [0]_Sheet1_48-09 유통 금융 보험 및 기타서비스" xfId="292"/>
    <cellStyle name="AeE­ [0]_Sheet1_48-10 주택 건설" xfId="293"/>
    <cellStyle name="ÅëÈ­ [0]_Sheet1_48-10 주택 건설" xfId="294"/>
    <cellStyle name="AeE­ [0]_Sheet1_48-11 교통 관광 및 정보통신" xfId="295"/>
    <cellStyle name="ÅëÈ­ [0]_Sheet1_48-11 교통 관광 및 정보통신" xfId="296"/>
    <cellStyle name="AeE­ [0]_Sheet1_48-12 보건 및 사회보장" xfId="297"/>
    <cellStyle name="ÅëÈ­ [0]_Sheet1_48-12 보건 및 사회보장" xfId="298"/>
    <cellStyle name="AeE­ [0]_Sheet1_48-13 환경" xfId="299"/>
    <cellStyle name="ÅëÈ­ [0]_Sheet1_48-13 환경" xfId="300"/>
    <cellStyle name="AeE­ [0]_Sheet1_48-14 교육 및 문화" xfId="301"/>
    <cellStyle name="ÅëÈ­ [0]_Sheet1_48-14 교육 및 문화" xfId="302"/>
    <cellStyle name="AeE­ [0]_Sheet1_48-17 공공행정 및 사법" xfId="303"/>
    <cellStyle name="ÅëÈ­ [0]_Sheet1_48-17 공공행정 및 사법" xfId="304"/>
    <cellStyle name="AeE­ [0]_Sheet1_99 재가노인복지시설" xfId="305"/>
    <cellStyle name="ÅëÈ­ [0]_Sheet1_99 재가노인복지시설" xfId="306"/>
    <cellStyle name="AeE­ [0]_Sheet1_99 친환경농산물 인증현황" xfId="307"/>
    <cellStyle name="ÅëÈ­ [0]_Sheet1_99 친환경농산물 인증현황" xfId="308"/>
    <cellStyle name="AeE­ [0]_Sheet1_보건위생정책과" xfId="309"/>
    <cellStyle name="ÅëÈ­ [0]_Sheet1_보건위생정책과" xfId="310"/>
    <cellStyle name="AeE­ [0]_Sheet1_시군구" xfId="311"/>
    <cellStyle name="ÅëÈ­ [0]_Sheet1_시군구" xfId="312"/>
    <cellStyle name="AeE­ [0]_Sheet1_안산시" xfId="313"/>
    <cellStyle name="ÅëÈ­ [0]_Sheet1_안산시" xfId="314"/>
    <cellStyle name="AeE­ [0]_Sheet1_유통업체현황" xfId="315"/>
    <cellStyle name="ÅëÈ­ [0]_Sheet1_유통업체현황" xfId="316"/>
    <cellStyle name="AeE­ [0]_Sheet1_토지정보과(제출)," xfId="317"/>
    <cellStyle name="ÅëÈ­ [0]_Sheet1_토지정보과(제출)," xfId="318"/>
    <cellStyle name="AeE­ [0]_Sheet1_평택시" xfId="319"/>
    <cellStyle name="ÅëÈ­ [0]_Sheet1_평택시" xfId="320"/>
    <cellStyle name="ÅëÈ­_¼ÕÀÍ¿¹»ê" xfId="321"/>
    <cellStyle name="AeE­_¼OAI¿¹≫e" xfId="322"/>
    <cellStyle name="ÅëÈ­_ÀÎ°Çºñ,¿ÜÁÖºñ" xfId="323"/>
    <cellStyle name="AeE­_AI°Cºn,μμ±Þºn" xfId="324"/>
    <cellStyle name="ÅëÈ­_laroux" xfId="325"/>
    <cellStyle name="AeE­_laroux_1" xfId="326"/>
    <cellStyle name="ÅëÈ­_laroux_1" xfId="327"/>
    <cellStyle name="AeE­_laroux_1 2" xfId="328"/>
    <cellStyle name="ÅëÈ­_laroux_1 2" xfId="329"/>
    <cellStyle name="AeE­_laroux_1 3" xfId="330"/>
    <cellStyle name="ÅëÈ­_laroux_1 3" xfId="331"/>
    <cellStyle name="AeE­_laroux_1_12보건및사회보장" xfId="332"/>
    <cellStyle name="ÅëÈ­_laroux_1_12보건및사회보장" xfId="333"/>
    <cellStyle name="AeE­_laroux_1_17공공행정및사법" xfId="334"/>
    <cellStyle name="ÅëÈ­_laroux_1_17공공행정및사법" xfId="335"/>
    <cellStyle name="AeE­_laroux_1_2010년기준통계연보" xfId="336"/>
    <cellStyle name="ÅëÈ­_laroux_1_2010년기준통계연보" xfId="337"/>
    <cellStyle name="AeE­_laroux_1_45-09 유통 금융 보험 및 기타서비스(97-109)" xfId="338"/>
    <cellStyle name="ÅëÈ­_laroux_1_45-09 유통 금융 보험 및 기타서비스(97-109)" xfId="339"/>
    <cellStyle name="AeE­_laroux_1_46-09 유통 금융 보험 및 기타서비스" xfId="340"/>
    <cellStyle name="ÅëÈ­_laroux_1_46-09 유통 금융 보험 및 기타서비스" xfId="341"/>
    <cellStyle name="AeE­_laroux_1_46-11 교통 관광 및 정보통신" xfId="342"/>
    <cellStyle name="ÅëÈ­_laroux_1_46-11 교통 관광 및 정보통신" xfId="343"/>
    <cellStyle name="AeE­_laroux_1_48-06 농림수산업" xfId="344"/>
    <cellStyle name="ÅëÈ­_laroux_1_48-06 농림수산업" xfId="345"/>
    <cellStyle name="AeE­_laroux_1_48-09 유통 금융 보험 및 기타서비스" xfId="346"/>
    <cellStyle name="ÅëÈ­_laroux_1_48-09 유통 금융 보험 및 기타서비스" xfId="347"/>
    <cellStyle name="AeE­_laroux_1_48-10 주택 건설" xfId="348"/>
    <cellStyle name="ÅëÈ­_laroux_1_48-10 주택 건설" xfId="349"/>
    <cellStyle name="AeE­_laroux_1_48-11 교통 관광 및 정보통신" xfId="350"/>
    <cellStyle name="ÅëÈ­_laroux_1_48-11 교통 관광 및 정보통신" xfId="351"/>
    <cellStyle name="AeE­_laroux_1_48-12 보건 및 사회보장" xfId="352"/>
    <cellStyle name="ÅëÈ­_laroux_1_48-12 보건 및 사회보장" xfId="353"/>
    <cellStyle name="AeE­_laroux_1_48-13 환경" xfId="354"/>
    <cellStyle name="ÅëÈ­_laroux_1_48-13 환경" xfId="355"/>
    <cellStyle name="AeE­_laroux_1_48-14 교육 및 문화" xfId="356"/>
    <cellStyle name="ÅëÈ­_laroux_1_48-14 교육 및 문화" xfId="357"/>
    <cellStyle name="AeE­_laroux_1_48-17 공공행정 및 사법" xfId="358"/>
    <cellStyle name="ÅëÈ­_laroux_1_48-17 공공행정 및 사법" xfId="359"/>
    <cellStyle name="AeE­_laroux_1_99 재가노인복지시설" xfId="360"/>
    <cellStyle name="ÅëÈ­_laroux_1_99 재가노인복지시설" xfId="361"/>
    <cellStyle name="AeE­_laroux_1_99 친환경농산물 인증현황" xfId="362"/>
    <cellStyle name="ÅëÈ­_laroux_1_99 친환경농산물 인증현황" xfId="363"/>
    <cellStyle name="AeE­_laroux_1_보건위생정책과" xfId="364"/>
    <cellStyle name="ÅëÈ­_laroux_1_보건위생정책과" xfId="365"/>
    <cellStyle name="AeE­_laroux_1_시군구" xfId="366"/>
    <cellStyle name="ÅëÈ­_laroux_1_시군구" xfId="367"/>
    <cellStyle name="AeE­_laroux_1_안산시" xfId="368"/>
    <cellStyle name="ÅëÈ­_laroux_1_안산시" xfId="369"/>
    <cellStyle name="AeE­_laroux_1_유통업체현황" xfId="370"/>
    <cellStyle name="ÅëÈ­_laroux_1_유통업체현황" xfId="371"/>
    <cellStyle name="AeE­_laroux_1_토지정보과(제출)," xfId="372"/>
    <cellStyle name="ÅëÈ­_laroux_1_토지정보과(제출)," xfId="373"/>
    <cellStyle name="AeE­_laroux_1_평택시" xfId="374"/>
    <cellStyle name="ÅëÈ­_laroux_1_평택시" xfId="375"/>
    <cellStyle name="AeE­_laroux_2" xfId="376"/>
    <cellStyle name="ÅëÈ­_laroux_2" xfId="377"/>
    <cellStyle name="AeE­_laroux_2 2" xfId="378"/>
    <cellStyle name="ÅëÈ­_laroux_2 2" xfId="379"/>
    <cellStyle name="AeE­_laroux_2 3" xfId="380"/>
    <cellStyle name="ÅëÈ­_laroux_2 3" xfId="381"/>
    <cellStyle name="AeE­_laroux_2_12보건및사회보장" xfId="382"/>
    <cellStyle name="ÅëÈ­_laroux_2_12보건및사회보장" xfId="383"/>
    <cellStyle name="AeE­_laroux_2_17공공행정및사법" xfId="384"/>
    <cellStyle name="ÅëÈ­_laroux_2_17공공행정및사법" xfId="385"/>
    <cellStyle name="AeE­_laroux_2_2010년기준통계연보" xfId="386"/>
    <cellStyle name="ÅëÈ­_laroux_2_2010년기준통계연보" xfId="387"/>
    <cellStyle name="AeE­_laroux_2_41-06농림16" xfId="388"/>
    <cellStyle name="ÅëÈ­_laroux_2_41-06농림16" xfId="389"/>
    <cellStyle name="AeE­_laroux_2_41-06농림16 2" xfId="390"/>
    <cellStyle name="ÅëÈ­_laroux_2_41-06농림16 2" xfId="391"/>
    <cellStyle name="AeE­_laroux_2_41-06농림16 3" xfId="392"/>
    <cellStyle name="ÅëÈ­_laroux_2_41-06농림16 3" xfId="393"/>
    <cellStyle name="AeE­_laroux_2_41-06농림16_12보건및사회보장" xfId="394"/>
    <cellStyle name="ÅëÈ­_laroux_2_41-06농림16_12보건및사회보장" xfId="395"/>
    <cellStyle name="AeE­_laroux_2_41-06농림16_17공공행정및사법" xfId="396"/>
    <cellStyle name="ÅëÈ­_laroux_2_41-06농림16_17공공행정및사법" xfId="397"/>
    <cellStyle name="AeE­_laroux_2_41-06농림16_2010년기준통계연보" xfId="398"/>
    <cellStyle name="ÅëÈ­_laroux_2_41-06농림16_2010년기준통계연보" xfId="399"/>
    <cellStyle name="AeE­_laroux_2_41-06농림16_45-09 유통 금융 보험 및 기타서비스(97-109)" xfId="400"/>
    <cellStyle name="ÅëÈ­_laroux_2_41-06농림16_45-09 유통 금융 보험 및 기타서비스(97-109)" xfId="401"/>
    <cellStyle name="AeE­_laroux_2_41-06농림16_46-09 유통 금융 보험 및 기타서비스" xfId="402"/>
    <cellStyle name="ÅëÈ­_laroux_2_41-06농림16_46-09 유통 금융 보험 및 기타서비스" xfId="403"/>
    <cellStyle name="AeE­_laroux_2_41-06농림16_46-11 교통 관광 및 정보통신" xfId="404"/>
    <cellStyle name="ÅëÈ­_laroux_2_41-06농림16_46-11 교통 관광 및 정보통신" xfId="405"/>
    <cellStyle name="AeE­_laroux_2_41-06농림16_48-06 농림수산업" xfId="406"/>
    <cellStyle name="ÅëÈ­_laroux_2_41-06농림16_48-06 농림수산업" xfId="407"/>
    <cellStyle name="AeE­_laroux_2_41-06농림16_48-09 유통 금융 보험 및 기타서비스" xfId="408"/>
    <cellStyle name="ÅëÈ­_laroux_2_41-06농림16_48-09 유통 금융 보험 및 기타서비스" xfId="409"/>
    <cellStyle name="AeE­_laroux_2_41-06농림16_48-10 주택 건설" xfId="410"/>
    <cellStyle name="ÅëÈ­_laroux_2_41-06농림16_48-10 주택 건설" xfId="411"/>
    <cellStyle name="AeE­_laroux_2_41-06농림16_48-11 교통 관광 및 정보통신" xfId="412"/>
    <cellStyle name="ÅëÈ­_laroux_2_41-06농림16_48-11 교통 관광 및 정보통신" xfId="413"/>
    <cellStyle name="AeE­_laroux_2_41-06농림16_48-12 보건 및 사회보장" xfId="414"/>
    <cellStyle name="ÅëÈ­_laroux_2_41-06농림16_48-12 보건 및 사회보장" xfId="415"/>
    <cellStyle name="AeE­_laroux_2_41-06농림16_48-13 환경" xfId="416"/>
    <cellStyle name="ÅëÈ­_laroux_2_41-06농림16_48-13 환경" xfId="417"/>
    <cellStyle name="AeE­_laroux_2_41-06농림16_48-14 교육 및 문화" xfId="418"/>
    <cellStyle name="ÅëÈ­_laroux_2_41-06농림16_48-14 교육 및 문화" xfId="419"/>
    <cellStyle name="AeE­_laroux_2_41-06농림16_48-17 공공행정 및 사법" xfId="420"/>
    <cellStyle name="ÅëÈ­_laroux_2_41-06농림16_48-17 공공행정 및 사법" xfId="421"/>
    <cellStyle name="AeE­_laroux_2_41-06농림16_99 재가노인복지시설" xfId="422"/>
    <cellStyle name="ÅëÈ­_laroux_2_41-06농림16_99 재가노인복지시설" xfId="423"/>
    <cellStyle name="AeE­_laroux_2_41-06농림16_99 친환경농산물 인증현황" xfId="424"/>
    <cellStyle name="ÅëÈ­_laroux_2_41-06농림16_99 친환경농산물 인증현황" xfId="425"/>
    <cellStyle name="AeE­_laroux_2_41-06농림16_보건위생정책과" xfId="426"/>
    <cellStyle name="ÅëÈ­_laroux_2_41-06농림16_보건위생정책과" xfId="427"/>
    <cellStyle name="AeE­_laroux_2_41-06농림16_시군구" xfId="428"/>
    <cellStyle name="ÅëÈ­_laroux_2_41-06농림16_시군구" xfId="429"/>
    <cellStyle name="AeE­_laroux_2_41-06농림16_안산시" xfId="430"/>
    <cellStyle name="ÅëÈ­_laroux_2_41-06농림16_안산시" xfId="431"/>
    <cellStyle name="AeE­_laroux_2_41-06농림16_유통업체현황" xfId="432"/>
    <cellStyle name="ÅëÈ­_laroux_2_41-06농림16_유통업체현황" xfId="433"/>
    <cellStyle name="AeE­_laroux_2_41-06농림16_토지정보과(제출)," xfId="434"/>
    <cellStyle name="ÅëÈ­_laroux_2_41-06농림16_토지정보과(제출)," xfId="435"/>
    <cellStyle name="AeE­_laroux_2_41-06농림16_평택시" xfId="436"/>
    <cellStyle name="ÅëÈ­_laroux_2_41-06농림16_평택시" xfId="437"/>
    <cellStyle name="AeE­_laroux_2_41-06농림41" xfId="438"/>
    <cellStyle name="ÅëÈ­_laroux_2_41-06농림41" xfId="439"/>
    <cellStyle name="AeE­_laroux_2_45-09 유통 금융 보험 및 기타서비스(97-109)" xfId="440"/>
    <cellStyle name="ÅëÈ­_laroux_2_45-09 유통 금융 보험 및 기타서비스(97-109)" xfId="441"/>
    <cellStyle name="AeE­_laroux_2_46-09 유통 금융 보험 및 기타서비스" xfId="442"/>
    <cellStyle name="ÅëÈ­_laroux_2_46-09 유통 금융 보험 및 기타서비스" xfId="443"/>
    <cellStyle name="AeE­_laroux_2_46-11 교통 관광 및 정보통신" xfId="444"/>
    <cellStyle name="ÅëÈ­_laroux_2_46-11 교통 관광 및 정보통신" xfId="445"/>
    <cellStyle name="AeE­_laroux_2_48-06 농림수산업" xfId="446"/>
    <cellStyle name="ÅëÈ­_laroux_2_48-06 농림수산업" xfId="447"/>
    <cellStyle name="AeE­_laroux_2_48-09 유통 금융 보험 및 기타서비스" xfId="448"/>
    <cellStyle name="ÅëÈ­_laroux_2_48-09 유통 금융 보험 및 기타서비스" xfId="449"/>
    <cellStyle name="AeE­_laroux_2_48-10 주택 건설" xfId="450"/>
    <cellStyle name="ÅëÈ­_laroux_2_48-10 주택 건설" xfId="451"/>
    <cellStyle name="AeE­_laroux_2_48-11 교통 관광 및 정보통신" xfId="452"/>
    <cellStyle name="ÅëÈ­_laroux_2_48-11 교통 관광 및 정보통신" xfId="453"/>
    <cellStyle name="AeE­_laroux_2_48-12 보건 및 사회보장" xfId="454"/>
    <cellStyle name="ÅëÈ­_laroux_2_48-12 보건 및 사회보장" xfId="455"/>
    <cellStyle name="AeE­_laroux_2_48-13 환경" xfId="456"/>
    <cellStyle name="ÅëÈ­_laroux_2_48-13 환경" xfId="457"/>
    <cellStyle name="AeE­_laroux_2_48-14 교육 및 문화" xfId="458"/>
    <cellStyle name="ÅëÈ­_laroux_2_48-14 교육 및 문화" xfId="459"/>
    <cellStyle name="AeE­_laroux_2_48-17 공공행정 및 사법" xfId="460"/>
    <cellStyle name="ÅëÈ­_laroux_2_48-17 공공행정 및 사법" xfId="461"/>
    <cellStyle name="AeE­_laroux_2_99 재가노인복지시설" xfId="462"/>
    <cellStyle name="ÅëÈ­_laroux_2_99 재가노인복지시설" xfId="463"/>
    <cellStyle name="AeE­_laroux_2_99 친환경농산물 인증현황" xfId="464"/>
    <cellStyle name="ÅëÈ­_laroux_2_99 친환경농산물 인증현황" xfId="465"/>
    <cellStyle name="AeE­_laroux_2_보건위생정책과" xfId="466"/>
    <cellStyle name="ÅëÈ­_laroux_2_보건위생정책과" xfId="467"/>
    <cellStyle name="AeE­_laroux_2_시군구" xfId="468"/>
    <cellStyle name="ÅëÈ­_laroux_2_시군구" xfId="469"/>
    <cellStyle name="AeE­_laroux_2_안산시" xfId="470"/>
    <cellStyle name="ÅëÈ­_laroux_2_안산시" xfId="471"/>
    <cellStyle name="AeE­_laroux_2_유통업체현황" xfId="472"/>
    <cellStyle name="ÅëÈ­_laroux_2_유통업체현황" xfId="473"/>
    <cellStyle name="AeE­_laroux_2_토지정보과(제출)," xfId="474"/>
    <cellStyle name="ÅëÈ­_laroux_2_토지정보과(제출)," xfId="475"/>
    <cellStyle name="AeE­_laroux_2_평택시" xfId="476"/>
    <cellStyle name="ÅëÈ­_laroux_2_평택시" xfId="477"/>
    <cellStyle name="AeE­_Sheet1" xfId="478"/>
    <cellStyle name="ÅëÈ­_Sheet1" xfId="479"/>
    <cellStyle name="AeE­_Sheet1 2" xfId="480"/>
    <cellStyle name="ÅëÈ­_Sheet1 2" xfId="481"/>
    <cellStyle name="AeE­_Sheet1 3" xfId="482"/>
    <cellStyle name="ÅëÈ­_Sheet1 3" xfId="483"/>
    <cellStyle name="AeE­_Sheet1_12보건및사회보장" xfId="484"/>
    <cellStyle name="ÅëÈ­_Sheet1_12보건및사회보장" xfId="485"/>
    <cellStyle name="AeE­_Sheet1_17공공행정및사법" xfId="486"/>
    <cellStyle name="ÅëÈ­_Sheet1_17공공행정및사법" xfId="487"/>
    <cellStyle name="AeE­_Sheet1_2010년기준통계연보" xfId="488"/>
    <cellStyle name="ÅëÈ­_Sheet1_2010년기준통계연보" xfId="489"/>
    <cellStyle name="AeE­_Sheet1_41-06농림16" xfId="490"/>
    <cellStyle name="ÅëÈ­_Sheet1_41-06농림16" xfId="491"/>
    <cellStyle name="AeE­_Sheet1_41-06농림16 2" xfId="492"/>
    <cellStyle name="ÅëÈ­_Sheet1_41-06농림16 2" xfId="493"/>
    <cellStyle name="AeE­_Sheet1_41-06농림16 3" xfId="494"/>
    <cellStyle name="ÅëÈ­_Sheet1_41-06농림16 3" xfId="495"/>
    <cellStyle name="AeE­_Sheet1_41-06농림16_12보건및사회보장" xfId="496"/>
    <cellStyle name="ÅëÈ­_Sheet1_41-06농림16_12보건및사회보장" xfId="497"/>
    <cellStyle name="AeE­_Sheet1_41-06농림16_17공공행정및사법" xfId="498"/>
    <cellStyle name="ÅëÈ­_Sheet1_41-06농림16_17공공행정및사법" xfId="499"/>
    <cellStyle name="AeE­_Sheet1_41-06농림16_2010년기준통계연보" xfId="500"/>
    <cellStyle name="ÅëÈ­_Sheet1_41-06농림16_2010년기준통계연보" xfId="501"/>
    <cellStyle name="AeE­_Sheet1_41-06농림16_45-09 유통 금융 보험 및 기타서비스(97-109)" xfId="502"/>
    <cellStyle name="ÅëÈ­_Sheet1_41-06농림16_45-09 유통 금융 보험 및 기타서비스(97-109)" xfId="503"/>
    <cellStyle name="AeE­_Sheet1_41-06농림16_46-09 유통 금융 보험 및 기타서비스" xfId="504"/>
    <cellStyle name="ÅëÈ­_Sheet1_41-06농림16_46-09 유통 금융 보험 및 기타서비스" xfId="505"/>
    <cellStyle name="AeE­_Sheet1_41-06농림16_46-11 교통 관광 및 정보통신" xfId="506"/>
    <cellStyle name="ÅëÈ­_Sheet1_41-06농림16_46-11 교통 관광 및 정보통신" xfId="507"/>
    <cellStyle name="AeE­_Sheet1_41-06농림16_48-06 농림수산업" xfId="508"/>
    <cellStyle name="ÅëÈ­_Sheet1_41-06농림16_48-06 농림수산업" xfId="509"/>
    <cellStyle name="AeE­_Sheet1_41-06농림16_48-09 유통 금융 보험 및 기타서비스" xfId="510"/>
    <cellStyle name="ÅëÈ­_Sheet1_41-06농림16_48-09 유통 금융 보험 및 기타서비스" xfId="511"/>
    <cellStyle name="AeE­_Sheet1_41-06농림16_48-10 주택 건설" xfId="512"/>
    <cellStyle name="ÅëÈ­_Sheet1_41-06농림16_48-10 주택 건설" xfId="513"/>
    <cellStyle name="AeE­_Sheet1_41-06농림16_48-11 교통 관광 및 정보통신" xfId="514"/>
    <cellStyle name="ÅëÈ­_Sheet1_41-06농림16_48-11 교통 관광 및 정보통신" xfId="515"/>
    <cellStyle name="AeE­_Sheet1_41-06농림16_48-12 보건 및 사회보장" xfId="516"/>
    <cellStyle name="ÅëÈ­_Sheet1_41-06농림16_48-12 보건 및 사회보장" xfId="517"/>
    <cellStyle name="AeE­_Sheet1_41-06농림16_48-13 환경" xfId="518"/>
    <cellStyle name="ÅëÈ­_Sheet1_41-06농림16_48-13 환경" xfId="519"/>
    <cellStyle name="AeE­_Sheet1_41-06농림16_48-14 교육 및 문화" xfId="520"/>
    <cellStyle name="ÅëÈ­_Sheet1_41-06농림16_48-14 교육 및 문화" xfId="521"/>
    <cellStyle name="AeE­_Sheet1_41-06농림16_48-17 공공행정 및 사법" xfId="522"/>
    <cellStyle name="ÅëÈ­_Sheet1_41-06농림16_48-17 공공행정 및 사법" xfId="523"/>
    <cellStyle name="AeE­_Sheet1_41-06농림16_99 재가노인복지시설" xfId="524"/>
    <cellStyle name="ÅëÈ­_Sheet1_41-06농림16_99 재가노인복지시설" xfId="525"/>
    <cellStyle name="AeE­_Sheet1_41-06농림16_99 친환경농산물 인증현황" xfId="526"/>
    <cellStyle name="ÅëÈ­_Sheet1_41-06농림16_99 친환경농산물 인증현황" xfId="527"/>
    <cellStyle name="AeE­_Sheet1_41-06농림16_보건위생정책과" xfId="528"/>
    <cellStyle name="ÅëÈ­_Sheet1_41-06농림16_보건위생정책과" xfId="529"/>
    <cellStyle name="AeE­_Sheet1_41-06농림16_시군구" xfId="530"/>
    <cellStyle name="ÅëÈ­_Sheet1_41-06농림16_시군구" xfId="531"/>
    <cellStyle name="AeE­_Sheet1_41-06농림16_안산시" xfId="532"/>
    <cellStyle name="ÅëÈ­_Sheet1_41-06농림16_안산시" xfId="533"/>
    <cellStyle name="AeE­_Sheet1_41-06농림16_유통업체현황" xfId="534"/>
    <cellStyle name="ÅëÈ­_Sheet1_41-06농림16_유통업체현황" xfId="535"/>
    <cellStyle name="AeE­_Sheet1_41-06농림16_토지정보과(제출)," xfId="536"/>
    <cellStyle name="ÅëÈ­_Sheet1_41-06농림16_토지정보과(제출)," xfId="537"/>
    <cellStyle name="AeE­_Sheet1_41-06농림16_평택시" xfId="538"/>
    <cellStyle name="ÅëÈ­_Sheet1_41-06농림16_평택시" xfId="539"/>
    <cellStyle name="AeE­_Sheet1_41-06농림41" xfId="540"/>
    <cellStyle name="ÅëÈ­_Sheet1_41-06농림41" xfId="541"/>
    <cellStyle name="AeE­_Sheet1_45-09 유통 금융 보험 및 기타서비스(97-109)" xfId="542"/>
    <cellStyle name="ÅëÈ­_Sheet1_45-09 유통 금융 보험 및 기타서비스(97-109)" xfId="543"/>
    <cellStyle name="AeE­_Sheet1_46-09 유통 금융 보험 및 기타서비스" xfId="544"/>
    <cellStyle name="ÅëÈ­_Sheet1_46-09 유통 금융 보험 및 기타서비스" xfId="545"/>
    <cellStyle name="AeE­_Sheet1_46-11 교통 관광 및 정보통신" xfId="546"/>
    <cellStyle name="ÅëÈ­_Sheet1_46-11 교통 관광 및 정보통신" xfId="547"/>
    <cellStyle name="AeE­_Sheet1_48-06 농림수산업" xfId="548"/>
    <cellStyle name="ÅëÈ­_Sheet1_48-06 농림수산업" xfId="549"/>
    <cellStyle name="AeE­_Sheet1_48-09 유통 금융 보험 및 기타서비스" xfId="550"/>
    <cellStyle name="ÅëÈ­_Sheet1_48-09 유통 금융 보험 및 기타서비스" xfId="551"/>
    <cellStyle name="AeE­_Sheet1_48-10 주택 건설" xfId="552"/>
    <cellStyle name="ÅëÈ­_Sheet1_48-10 주택 건설" xfId="553"/>
    <cellStyle name="AeE­_Sheet1_48-11 교통 관광 및 정보통신" xfId="554"/>
    <cellStyle name="ÅëÈ­_Sheet1_48-11 교통 관광 및 정보통신" xfId="555"/>
    <cellStyle name="AeE­_Sheet1_48-12 보건 및 사회보장" xfId="556"/>
    <cellStyle name="ÅëÈ­_Sheet1_48-12 보건 및 사회보장" xfId="557"/>
    <cellStyle name="AeE­_Sheet1_48-13 환경" xfId="558"/>
    <cellStyle name="ÅëÈ­_Sheet1_48-13 환경" xfId="559"/>
    <cellStyle name="AeE­_Sheet1_48-14 교육 및 문화" xfId="560"/>
    <cellStyle name="ÅëÈ­_Sheet1_48-14 교육 및 문화" xfId="561"/>
    <cellStyle name="AeE­_Sheet1_48-17 공공행정 및 사법" xfId="562"/>
    <cellStyle name="ÅëÈ­_Sheet1_48-17 공공행정 및 사법" xfId="563"/>
    <cellStyle name="AeE­_Sheet1_99 재가노인복지시설" xfId="564"/>
    <cellStyle name="ÅëÈ­_Sheet1_99 재가노인복지시설" xfId="565"/>
    <cellStyle name="AeE­_Sheet1_99 친환경농산물 인증현황" xfId="566"/>
    <cellStyle name="ÅëÈ­_Sheet1_99 친환경농산물 인증현황" xfId="567"/>
    <cellStyle name="AeE­_Sheet1_보건위생정책과" xfId="568"/>
    <cellStyle name="ÅëÈ­_Sheet1_보건위생정책과" xfId="569"/>
    <cellStyle name="AeE­_Sheet1_시군구" xfId="570"/>
    <cellStyle name="ÅëÈ­_Sheet1_시군구" xfId="571"/>
    <cellStyle name="AeE­_Sheet1_안산시" xfId="572"/>
    <cellStyle name="ÅëÈ­_Sheet1_안산시" xfId="573"/>
    <cellStyle name="AeE­_Sheet1_유통업체현황" xfId="574"/>
    <cellStyle name="ÅëÈ­_Sheet1_유통업체현황" xfId="575"/>
    <cellStyle name="AeE­_Sheet1_토지정보과(제출)," xfId="576"/>
    <cellStyle name="ÅëÈ­_Sheet1_토지정보과(제출)," xfId="577"/>
    <cellStyle name="AeE­_Sheet1_평택시" xfId="578"/>
    <cellStyle name="ÅëÈ­_Sheet1_평택시" xfId="579"/>
    <cellStyle name="ÄÞ¸¶ [0]_¼ÕÀÍ¿¹»ê" xfId="580"/>
    <cellStyle name="AÞ¸¶ [0]_¼OAI¿¹≫e" xfId="581"/>
    <cellStyle name="ÄÞ¸¶ [0]_ÀÎ°Çºñ,¿ÜÁÖºñ" xfId="582"/>
    <cellStyle name="AÞ¸¶ [0]_AI°Cºn,μμ±Þºn" xfId="583"/>
    <cellStyle name="ÄÞ¸¶ [0]_laroux" xfId="584"/>
    <cellStyle name="AÞ¸¶ [0]_laroux_1" xfId="585"/>
    <cellStyle name="ÄÞ¸¶ [0]_laroux_1" xfId="586"/>
    <cellStyle name="AÞ¸¶ [0]_Sheet1" xfId="587"/>
    <cellStyle name="ÄÞ¸¶ [0]_Sheet1" xfId="588"/>
    <cellStyle name="AÞ¸¶ [0]_Sheet1 2" xfId="589"/>
    <cellStyle name="ÄÞ¸¶ [0]_Sheet1 2" xfId="590"/>
    <cellStyle name="AÞ¸¶ [0]_Sheet1 3" xfId="591"/>
    <cellStyle name="ÄÞ¸¶ [0]_Sheet1 3" xfId="592"/>
    <cellStyle name="AÞ¸¶ [0]_Sheet1_12보건및사회보장" xfId="593"/>
    <cellStyle name="ÄÞ¸¶ [0]_Sheet1_12보건및사회보장" xfId="594"/>
    <cellStyle name="AÞ¸¶ [0]_Sheet1_17공공행정및사법" xfId="595"/>
    <cellStyle name="ÄÞ¸¶ [0]_Sheet1_17공공행정및사법" xfId="596"/>
    <cellStyle name="AÞ¸¶ [0]_Sheet1_2010년기준통계연보" xfId="597"/>
    <cellStyle name="ÄÞ¸¶ [0]_Sheet1_2010년기준통계연보" xfId="598"/>
    <cellStyle name="AÞ¸¶ [0]_Sheet1_45-09 유통 금융 보험 및 기타서비스(97-109)" xfId="599"/>
    <cellStyle name="ÄÞ¸¶ [0]_Sheet1_45-09 유통 금융 보험 및 기타서비스(97-109)" xfId="600"/>
    <cellStyle name="AÞ¸¶ [0]_Sheet1_46-09 유통 금융 보험 및 기타서비스" xfId="601"/>
    <cellStyle name="ÄÞ¸¶ [0]_Sheet1_46-09 유통 금융 보험 및 기타서비스" xfId="602"/>
    <cellStyle name="AÞ¸¶ [0]_Sheet1_46-11 교통 관광 및 정보통신" xfId="603"/>
    <cellStyle name="ÄÞ¸¶ [0]_Sheet1_46-11 교통 관광 및 정보통신" xfId="604"/>
    <cellStyle name="AÞ¸¶ [0]_Sheet1_48-06 농림수산업" xfId="605"/>
    <cellStyle name="ÄÞ¸¶ [0]_Sheet1_48-06 농림수산업" xfId="606"/>
    <cellStyle name="AÞ¸¶ [0]_Sheet1_48-09 유통 금융 보험 및 기타서비스" xfId="607"/>
    <cellStyle name="ÄÞ¸¶ [0]_Sheet1_48-09 유통 금융 보험 및 기타서비스" xfId="608"/>
    <cellStyle name="AÞ¸¶ [0]_Sheet1_48-10 주택 건설" xfId="609"/>
    <cellStyle name="ÄÞ¸¶ [0]_Sheet1_48-10 주택 건설" xfId="610"/>
    <cellStyle name="AÞ¸¶ [0]_Sheet1_48-11 교통 관광 및 정보통신" xfId="611"/>
    <cellStyle name="ÄÞ¸¶ [0]_Sheet1_48-11 교통 관광 및 정보통신" xfId="612"/>
    <cellStyle name="AÞ¸¶ [0]_Sheet1_48-12 보건 및 사회보장" xfId="613"/>
    <cellStyle name="ÄÞ¸¶ [0]_Sheet1_48-12 보건 및 사회보장" xfId="614"/>
    <cellStyle name="AÞ¸¶ [0]_Sheet1_48-13 환경" xfId="615"/>
    <cellStyle name="ÄÞ¸¶ [0]_Sheet1_48-13 환경" xfId="616"/>
    <cellStyle name="AÞ¸¶ [0]_Sheet1_48-14 교육 및 문화" xfId="617"/>
    <cellStyle name="ÄÞ¸¶ [0]_Sheet1_48-14 교육 및 문화" xfId="618"/>
    <cellStyle name="AÞ¸¶ [0]_Sheet1_48-17 공공행정 및 사법" xfId="619"/>
    <cellStyle name="ÄÞ¸¶ [0]_Sheet1_48-17 공공행정 및 사법" xfId="620"/>
    <cellStyle name="AÞ¸¶ [0]_Sheet1_99 재가노인복지시설" xfId="621"/>
    <cellStyle name="ÄÞ¸¶ [0]_Sheet1_99 재가노인복지시설" xfId="622"/>
    <cellStyle name="AÞ¸¶ [0]_Sheet1_99 친환경농산물 인증현황" xfId="623"/>
    <cellStyle name="ÄÞ¸¶ [0]_Sheet1_99 친환경농산물 인증현황" xfId="624"/>
    <cellStyle name="AÞ¸¶ [0]_Sheet1_보건위생정책과" xfId="625"/>
    <cellStyle name="ÄÞ¸¶ [0]_Sheet1_보건위생정책과" xfId="626"/>
    <cellStyle name="AÞ¸¶ [0]_Sheet1_시군구" xfId="627"/>
    <cellStyle name="ÄÞ¸¶ [0]_Sheet1_시군구" xfId="628"/>
    <cellStyle name="AÞ¸¶ [0]_Sheet1_안산시" xfId="629"/>
    <cellStyle name="ÄÞ¸¶ [0]_Sheet1_안산시" xfId="630"/>
    <cellStyle name="AÞ¸¶ [0]_Sheet1_유통업체현황" xfId="631"/>
    <cellStyle name="ÄÞ¸¶ [0]_Sheet1_유통업체현황" xfId="632"/>
    <cellStyle name="AÞ¸¶ [0]_Sheet1_토지정보과(제출)," xfId="633"/>
    <cellStyle name="ÄÞ¸¶ [0]_Sheet1_토지정보과(제출)," xfId="634"/>
    <cellStyle name="AÞ¸¶ [0]_Sheet1_평택시" xfId="635"/>
    <cellStyle name="ÄÞ¸¶ [0]_Sheet1_평택시" xfId="636"/>
    <cellStyle name="ÄÞ¸¶_¼ÕÀÍ¿¹»ê" xfId="637"/>
    <cellStyle name="AÞ¸¶_¼OAI¿¹≫e" xfId="638"/>
    <cellStyle name="ÄÞ¸¶_ÀÎ°Çºñ,¿ÜÁÖºñ" xfId="639"/>
    <cellStyle name="AÞ¸¶_AI°Cºn,μμ±Þºn" xfId="640"/>
    <cellStyle name="ÄÞ¸¶_laroux" xfId="641"/>
    <cellStyle name="AÞ¸¶_laroux_1" xfId="642"/>
    <cellStyle name="ÄÞ¸¶_laroux_1" xfId="643"/>
    <cellStyle name="AÞ¸¶_Sheet1" xfId="644"/>
    <cellStyle name="ÄÞ¸¶_Sheet1" xfId="645"/>
    <cellStyle name="AÞ¸¶_Sheet1 2" xfId="646"/>
    <cellStyle name="ÄÞ¸¶_Sheet1 2" xfId="647"/>
    <cellStyle name="AÞ¸¶_Sheet1 3" xfId="648"/>
    <cellStyle name="ÄÞ¸¶_Sheet1 3" xfId="649"/>
    <cellStyle name="AÞ¸¶_Sheet1_12보건및사회보장" xfId="650"/>
    <cellStyle name="ÄÞ¸¶_Sheet1_12보건및사회보장" xfId="651"/>
    <cellStyle name="AÞ¸¶_Sheet1_17공공행정및사법" xfId="652"/>
    <cellStyle name="ÄÞ¸¶_Sheet1_17공공행정및사법" xfId="653"/>
    <cellStyle name="AÞ¸¶_Sheet1_2010년기준통계연보" xfId="654"/>
    <cellStyle name="ÄÞ¸¶_Sheet1_2010년기준통계연보" xfId="655"/>
    <cellStyle name="AÞ¸¶_Sheet1_41-06농림16" xfId="656"/>
    <cellStyle name="ÄÞ¸¶_Sheet1_41-06농림16" xfId="657"/>
    <cellStyle name="AÞ¸¶_Sheet1_41-06농림16 2" xfId="658"/>
    <cellStyle name="ÄÞ¸¶_Sheet1_41-06농림16 2" xfId="659"/>
    <cellStyle name="AÞ¸¶_Sheet1_41-06농림16 3" xfId="660"/>
    <cellStyle name="ÄÞ¸¶_Sheet1_41-06농림16 3" xfId="661"/>
    <cellStyle name="AÞ¸¶_Sheet1_41-06농림16_12보건및사회보장" xfId="662"/>
    <cellStyle name="ÄÞ¸¶_Sheet1_41-06농림16_12보건및사회보장" xfId="663"/>
    <cellStyle name="AÞ¸¶_Sheet1_41-06농림16_17공공행정및사법" xfId="664"/>
    <cellStyle name="ÄÞ¸¶_Sheet1_41-06농림16_17공공행정및사법" xfId="665"/>
    <cellStyle name="AÞ¸¶_Sheet1_41-06농림16_2010년기준통계연보" xfId="666"/>
    <cellStyle name="ÄÞ¸¶_Sheet1_41-06농림16_2010년기준통계연보" xfId="667"/>
    <cellStyle name="AÞ¸¶_Sheet1_41-06농림16_45-09 유통 금융 보험 및 기타서비스(97-109)" xfId="668"/>
    <cellStyle name="ÄÞ¸¶_Sheet1_41-06농림16_45-09 유통 금융 보험 및 기타서비스(97-109)" xfId="669"/>
    <cellStyle name="AÞ¸¶_Sheet1_41-06농림16_46-09 유통 금융 보험 및 기타서비스" xfId="670"/>
    <cellStyle name="ÄÞ¸¶_Sheet1_41-06농림16_46-09 유통 금융 보험 및 기타서비스" xfId="671"/>
    <cellStyle name="AÞ¸¶_Sheet1_41-06농림16_46-11 교통 관광 및 정보통신" xfId="672"/>
    <cellStyle name="ÄÞ¸¶_Sheet1_41-06농림16_46-11 교통 관광 및 정보통신" xfId="673"/>
    <cellStyle name="AÞ¸¶_Sheet1_41-06농림16_48-06 농림수산업" xfId="674"/>
    <cellStyle name="ÄÞ¸¶_Sheet1_41-06농림16_48-06 농림수산업" xfId="675"/>
    <cellStyle name="AÞ¸¶_Sheet1_41-06농림16_48-09 유통 금융 보험 및 기타서비스" xfId="676"/>
    <cellStyle name="ÄÞ¸¶_Sheet1_41-06농림16_48-09 유통 금융 보험 및 기타서비스" xfId="677"/>
    <cellStyle name="AÞ¸¶_Sheet1_41-06농림16_48-10 주택 건설" xfId="678"/>
    <cellStyle name="ÄÞ¸¶_Sheet1_41-06농림16_48-10 주택 건설" xfId="679"/>
    <cellStyle name="AÞ¸¶_Sheet1_41-06농림16_48-11 교통 관광 및 정보통신" xfId="680"/>
    <cellStyle name="ÄÞ¸¶_Sheet1_41-06농림16_48-11 교통 관광 및 정보통신" xfId="681"/>
    <cellStyle name="AÞ¸¶_Sheet1_41-06농림16_48-12 보건 및 사회보장" xfId="682"/>
    <cellStyle name="ÄÞ¸¶_Sheet1_41-06농림16_48-12 보건 및 사회보장" xfId="683"/>
    <cellStyle name="AÞ¸¶_Sheet1_41-06농림16_48-13 환경" xfId="684"/>
    <cellStyle name="ÄÞ¸¶_Sheet1_41-06농림16_48-13 환경" xfId="685"/>
    <cellStyle name="AÞ¸¶_Sheet1_41-06농림16_48-14 교육 및 문화" xfId="686"/>
    <cellStyle name="ÄÞ¸¶_Sheet1_41-06농림16_48-14 교육 및 문화" xfId="687"/>
    <cellStyle name="AÞ¸¶_Sheet1_41-06농림16_48-17 공공행정 및 사법" xfId="688"/>
    <cellStyle name="ÄÞ¸¶_Sheet1_41-06농림16_48-17 공공행정 및 사법" xfId="689"/>
    <cellStyle name="AÞ¸¶_Sheet1_41-06농림16_99 재가노인복지시설" xfId="690"/>
    <cellStyle name="ÄÞ¸¶_Sheet1_41-06농림16_99 재가노인복지시설" xfId="691"/>
    <cellStyle name="AÞ¸¶_Sheet1_41-06농림16_99 친환경농산물 인증현황" xfId="692"/>
    <cellStyle name="ÄÞ¸¶_Sheet1_41-06농림16_99 친환경농산물 인증현황" xfId="693"/>
    <cellStyle name="AÞ¸¶_Sheet1_41-06농림16_보건위생정책과" xfId="694"/>
    <cellStyle name="ÄÞ¸¶_Sheet1_41-06농림16_보건위생정책과" xfId="695"/>
    <cellStyle name="AÞ¸¶_Sheet1_41-06농림16_시군구" xfId="696"/>
    <cellStyle name="ÄÞ¸¶_Sheet1_41-06농림16_시군구" xfId="697"/>
    <cellStyle name="AÞ¸¶_Sheet1_41-06농림16_안산시" xfId="698"/>
    <cellStyle name="ÄÞ¸¶_Sheet1_41-06농림16_안산시" xfId="699"/>
    <cellStyle name="AÞ¸¶_Sheet1_41-06농림16_유통업체현황" xfId="700"/>
    <cellStyle name="ÄÞ¸¶_Sheet1_41-06농림16_유통업체현황" xfId="701"/>
    <cellStyle name="AÞ¸¶_Sheet1_41-06농림16_토지정보과(제출)," xfId="702"/>
    <cellStyle name="ÄÞ¸¶_Sheet1_41-06농림16_토지정보과(제출)," xfId="703"/>
    <cellStyle name="AÞ¸¶_Sheet1_41-06농림16_평택시" xfId="704"/>
    <cellStyle name="ÄÞ¸¶_Sheet1_41-06농림16_평택시" xfId="705"/>
    <cellStyle name="AÞ¸¶_Sheet1_41-06농림41" xfId="706"/>
    <cellStyle name="ÄÞ¸¶_Sheet1_41-06농림41" xfId="707"/>
    <cellStyle name="AÞ¸¶_Sheet1_45-09 유통 금융 보험 및 기타서비스(97-109)" xfId="708"/>
    <cellStyle name="ÄÞ¸¶_Sheet1_45-09 유통 금융 보험 및 기타서비스(97-109)" xfId="709"/>
    <cellStyle name="AÞ¸¶_Sheet1_46-09 유통 금융 보험 및 기타서비스" xfId="710"/>
    <cellStyle name="ÄÞ¸¶_Sheet1_46-09 유통 금융 보험 및 기타서비스" xfId="711"/>
    <cellStyle name="AÞ¸¶_Sheet1_46-11 교통 관광 및 정보통신" xfId="712"/>
    <cellStyle name="ÄÞ¸¶_Sheet1_46-11 교통 관광 및 정보통신" xfId="713"/>
    <cellStyle name="AÞ¸¶_Sheet1_48-06 농림수산업" xfId="714"/>
    <cellStyle name="ÄÞ¸¶_Sheet1_48-06 농림수산업" xfId="715"/>
    <cellStyle name="AÞ¸¶_Sheet1_48-09 유통 금융 보험 및 기타서비스" xfId="716"/>
    <cellStyle name="ÄÞ¸¶_Sheet1_48-09 유통 금융 보험 및 기타서비스" xfId="717"/>
    <cellStyle name="AÞ¸¶_Sheet1_48-10 주택 건설" xfId="718"/>
    <cellStyle name="ÄÞ¸¶_Sheet1_48-10 주택 건설" xfId="719"/>
    <cellStyle name="AÞ¸¶_Sheet1_48-11 교통 관광 및 정보통신" xfId="720"/>
    <cellStyle name="ÄÞ¸¶_Sheet1_48-11 교통 관광 및 정보통신" xfId="721"/>
    <cellStyle name="AÞ¸¶_Sheet1_48-12 보건 및 사회보장" xfId="722"/>
    <cellStyle name="ÄÞ¸¶_Sheet1_48-12 보건 및 사회보장" xfId="723"/>
    <cellStyle name="AÞ¸¶_Sheet1_48-13 환경" xfId="724"/>
    <cellStyle name="ÄÞ¸¶_Sheet1_48-13 환경" xfId="725"/>
    <cellStyle name="AÞ¸¶_Sheet1_48-14 교육 및 문화" xfId="726"/>
    <cellStyle name="ÄÞ¸¶_Sheet1_48-14 교육 및 문화" xfId="727"/>
    <cellStyle name="AÞ¸¶_Sheet1_48-17 공공행정 및 사법" xfId="728"/>
    <cellStyle name="ÄÞ¸¶_Sheet1_48-17 공공행정 및 사법" xfId="729"/>
    <cellStyle name="AÞ¸¶_Sheet1_99 재가노인복지시설" xfId="730"/>
    <cellStyle name="ÄÞ¸¶_Sheet1_99 재가노인복지시설" xfId="731"/>
    <cellStyle name="AÞ¸¶_Sheet1_99 친환경농산물 인증현황" xfId="732"/>
    <cellStyle name="ÄÞ¸¶_Sheet1_99 친환경농산물 인증현황" xfId="733"/>
    <cellStyle name="AÞ¸¶_Sheet1_보건위생정책과" xfId="734"/>
    <cellStyle name="ÄÞ¸¶_Sheet1_보건위생정책과" xfId="735"/>
    <cellStyle name="AÞ¸¶_Sheet1_시군구" xfId="736"/>
    <cellStyle name="ÄÞ¸¶_Sheet1_시군구" xfId="737"/>
    <cellStyle name="AÞ¸¶_Sheet1_안산시" xfId="738"/>
    <cellStyle name="ÄÞ¸¶_Sheet1_안산시" xfId="739"/>
    <cellStyle name="AÞ¸¶_Sheet1_유통업체현황" xfId="740"/>
    <cellStyle name="ÄÞ¸¶_Sheet1_유통업체현황" xfId="741"/>
    <cellStyle name="AÞ¸¶_Sheet1_토지정보과(제출)," xfId="742"/>
    <cellStyle name="ÄÞ¸¶_Sheet1_토지정보과(제출)," xfId="743"/>
    <cellStyle name="AÞ¸¶_Sheet1_평택시" xfId="744"/>
    <cellStyle name="ÄÞ¸¶_Sheet1_평택시" xfId="745"/>
    <cellStyle name="C￥AØ_¿μ¾÷CoE² " xfId="746"/>
    <cellStyle name="Ç¥ÁØ_¼ÕÀÍ¿¹»ê" xfId="747"/>
    <cellStyle name="C￥AØ_¼OAI¿¹≫e" xfId="748"/>
    <cellStyle name="Ç¥ÁØ_ÀÎ°Çºñ,¿ÜÁÖºñ" xfId="749"/>
    <cellStyle name="C￥AØ_AI°Cºn,μμ±Þºn" xfId="750"/>
    <cellStyle name="Ç¥ÁØ_laroux" xfId="751"/>
    <cellStyle name="C￥AØ_laroux_1" xfId="752"/>
    <cellStyle name="Ç¥ÁØ_laroux_1" xfId="753"/>
    <cellStyle name="C￥AØ_laroux_1_Sheet1" xfId="754"/>
    <cellStyle name="Ç¥ÁØ_laroux_1_Sheet1" xfId="755"/>
    <cellStyle name="C￥AØ_laroux_2" xfId="756"/>
    <cellStyle name="Ç¥ÁØ_laroux_2" xfId="757"/>
    <cellStyle name="C￥AØ_laroux_2_Sheet1" xfId="758"/>
    <cellStyle name="Ç¥ÁØ_laroux_2_Sheet1" xfId="759"/>
    <cellStyle name="C￥AØ_laroux_3" xfId="760"/>
    <cellStyle name="Ç¥ÁØ_laroux_3" xfId="761"/>
    <cellStyle name="C￥AØ_laroux_4" xfId="762"/>
    <cellStyle name="Ç¥ÁØ_laroux_4" xfId="763"/>
    <cellStyle name="C￥AØ_laroux_Sheet1" xfId="764"/>
    <cellStyle name="Ç¥ÁØ_laroux_Sheet1" xfId="765"/>
    <cellStyle name="C￥AØ_Sheet1" xfId="766"/>
    <cellStyle name="Ç¥ÁØ_Sheet1" xfId="767"/>
    <cellStyle name="Comma [0]_ SG&amp;A Bridge " xfId="768"/>
    <cellStyle name="Comma_ SG&amp;A Bridge " xfId="769"/>
    <cellStyle name="Currency [0]_ SG&amp;A Bridge " xfId="770"/>
    <cellStyle name="Currency_ SG&amp;A Bridge " xfId="771"/>
    <cellStyle name="Date" xfId="772"/>
    <cellStyle name="Fixed" xfId="773"/>
    <cellStyle name="Header1" xfId="774"/>
    <cellStyle name="Header2" xfId="775"/>
    <cellStyle name="HEADING1" xfId="776"/>
    <cellStyle name="HEADING2" xfId="777"/>
    <cellStyle name="Normal_ SG&amp;A Bridge " xfId="778"/>
    <cellStyle name="Total" xfId="779"/>
    <cellStyle name="강조색1 2" xfId="37"/>
    <cellStyle name="강조색1 3" xfId="38"/>
    <cellStyle name="강조색2 2" xfId="39"/>
    <cellStyle name="강조색2 3" xfId="40"/>
    <cellStyle name="강조색3 2" xfId="41"/>
    <cellStyle name="강조색3 3" xfId="42"/>
    <cellStyle name="강조색4 2" xfId="43"/>
    <cellStyle name="강조색4 3" xfId="44"/>
    <cellStyle name="강조색5 2" xfId="45"/>
    <cellStyle name="강조색5 3" xfId="46"/>
    <cellStyle name="강조색6 2" xfId="47"/>
    <cellStyle name="강조색6 3" xfId="48"/>
    <cellStyle name="경고문 2" xfId="49"/>
    <cellStyle name="경고문 3" xfId="50"/>
    <cellStyle name="계산 2" xfId="51"/>
    <cellStyle name="계산 3" xfId="52"/>
    <cellStyle name="나쁨 2" xfId="53"/>
    <cellStyle name="나쁨 3" xfId="54"/>
    <cellStyle name="메모 2" xfId="55"/>
    <cellStyle name="메모 3" xfId="56"/>
    <cellStyle name="보통 2" xfId="57"/>
    <cellStyle name="보통 3" xfId="58"/>
    <cellStyle name="뷭?_BOOKSHIP" xfId="59"/>
    <cellStyle name="설명 텍스트 2" xfId="60"/>
    <cellStyle name="설명 텍스트 3" xfId="61"/>
    <cellStyle name="셀 확인 2" xfId="62"/>
    <cellStyle name="셀 확인 3" xfId="63"/>
    <cellStyle name="쉼표 [0]" xfId="64" builtinId="6"/>
    <cellStyle name="쉼표 [0] 11" xfId="789"/>
    <cellStyle name="쉼표 [0] 15 2" xfId="787"/>
    <cellStyle name="쉼표 [0] 2" xfId="65"/>
    <cellStyle name="쉼표 [0] 2 10" xfId="788"/>
    <cellStyle name="쉼표 [0] 2 2" xfId="66"/>
    <cellStyle name="쉼표 [0] 2 3" xfId="67"/>
    <cellStyle name="쉼표 [0] 3" xfId="68"/>
    <cellStyle name="쉼표 [0] 4" xfId="781"/>
    <cellStyle name="쉼표 [0] 4 2" xfId="782"/>
    <cellStyle name="쉼표 [0] 4 2 2" xfId="784"/>
    <cellStyle name="쉼표 [0] 4 6" xfId="792"/>
    <cellStyle name="쉼표 [0]_14교육" xfId="69"/>
    <cellStyle name="스타일 1" xfId="70"/>
    <cellStyle name="연결된 셀 2" xfId="71"/>
    <cellStyle name="연결된 셀 3" xfId="72"/>
    <cellStyle name="요약 2" xfId="73"/>
    <cellStyle name="요약 3" xfId="74"/>
    <cellStyle name="입력 2" xfId="75"/>
    <cellStyle name="입력 3" xfId="76"/>
    <cellStyle name="제목 1 2" xfId="77"/>
    <cellStyle name="제목 1 3" xfId="78"/>
    <cellStyle name="제목 2 2" xfId="79"/>
    <cellStyle name="제목 2 3" xfId="80"/>
    <cellStyle name="제목 3 2" xfId="81"/>
    <cellStyle name="제목 3 3" xfId="82"/>
    <cellStyle name="제목 4 2" xfId="83"/>
    <cellStyle name="제목 4 3" xfId="84"/>
    <cellStyle name="제목 5" xfId="85"/>
    <cellStyle name="제목 6" xfId="86"/>
    <cellStyle name="좋음 2" xfId="87"/>
    <cellStyle name="좋음 3" xfId="88"/>
    <cellStyle name="출력 2" xfId="89"/>
    <cellStyle name="출력 3" xfId="90"/>
    <cellStyle name="콤마 [0]_★41-18전국" xfId="91"/>
    <cellStyle name="콤마 [0]_14교육" xfId="796"/>
    <cellStyle name="콤마 [0]_해안선및도서" xfId="92"/>
    <cellStyle name="콤마_★41-18전국" xfId="93"/>
    <cellStyle name="통화 [0] 2" xfId="94"/>
    <cellStyle name="통화 [0] 3" xfId="95"/>
    <cellStyle name="표준" xfId="0" builtinId="0"/>
    <cellStyle name="표준 16 2" xfId="96"/>
    <cellStyle name="표준 17" xfId="97"/>
    <cellStyle name="표준 2" xfId="98"/>
    <cellStyle name="표준 3" xfId="99"/>
    <cellStyle name="표준 3 7" xfId="800"/>
    <cellStyle name="표준 4" xfId="100"/>
    <cellStyle name="표준 5" xfId="780"/>
    <cellStyle name="표준 5 2" xfId="783"/>
    <cellStyle name="표준 5 2 2" xfId="785"/>
    <cellStyle name="표준 8" xfId="795"/>
    <cellStyle name="표준 8 7" xfId="793"/>
    <cellStyle name="표준 9 5" xfId="791"/>
    <cellStyle name="표준_14교육" xfId="101"/>
    <cellStyle name="표준_14교육 2" xfId="102"/>
    <cellStyle name="표준_14교육13" xfId="103"/>
    <cellStyle name="표준_14교육16" xfId="786"/>
    <cellStyle name="표준_14교육16 3" xfId="797"/>
    <cellStyle name="표준_14교육16_071009 경기통계연보 자료-도서관" xfId="790"/>
    <cellStyle name="표준_14교육16_문화정책과-4종-문화재" xfId="801"/>
    <cellStyle name="표준_14교육21" xfId="104"/>
    <cellStyle name="표준_14교육21 3" xfId="799"/>
    <cellStyle name="표준_14교육및문화07" xfId="105"/>
    <cellStyle name="표준_168완)1.학교총개황" xfId="106"/>
    <cellStyle name="표준_169완)2.유치원" xfId="107"/>
    <cellStyle name="표준_169완)2.유치원 2" xfId="802"/>
    <cellStyle name="표준_170완)3.초등학교" xfId="108"/>
    <cellStyle name="표준_171완)4.중학교(공립)" xfId="109"/>
    <cellStyle name="표준_172완)5.중학교(사립)" xfId="110"/>
    <cellStyle name="표준_178완)11.대학교 (3)" xfId="111"/>
    <cellStyle name="표준_178완)11.대학교 (3) 2" xfId="794"/>
    <cellStyle name="표준_179완)12.대학원 (3)" xfId="803"/>
    <cellStyle name="표준_48-14 교육 및 문화" xfId="112"/>
    <cellStyle name="표준_50-14 교육 및 문화" xfId="113"/>
    <cellStyle name="표준_50-14 교육 및 문화 2" xfId="79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788;&#49689;\38&#54924;&#51456;&#48708;\3&#44608;&#44600;&#54872;\97&#51452;&#48124;&#54869;&#51221;\97&#51452;&#48124;&#46321;&#47197;&#51064;&#44396;&#53685;&#44228;&#48372;&#44256;&#49436;(&#51064;&#49604;&#49548;&#51228;&#44277;&#50857;)\&#54252;&#5238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nt\project\WINDOWS\&#48148;&#53461;%20&#54868;&#47732;\LG_CALTEX\LG_CALTEX\&#49888;&#44368;&#49885;&#44060;&#51064;\01&#44144;&#47000;&#49440;&#44204;&#51201;\SECL_HYCO\DCS&#44204;&#51201;\cs1000\DEC_DHDSR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인구및세대"/>
      <sheetName val="2.국적별외국인 "/>
      <sheetName val="3.각세(외제)"/>
      <sheetName val="4.5세(외제)"/>
      <sheetName val="5.5세외국인"/>
      <sheetName val="6.각세말소자"/>
      <sheetName val="1-1포천-동별-인구및세대 "/>
      <sheetName val="2-1포천(각세)(외제)"/>
      <sheetName val="1_인구및세대"/>
      <sheetName val="2_국적별외국인_"/>
      <sheetName val="3_각세(외제)"/>
      <sheetName val="4_5세(외제)"/>
      <sheetName val="5_5세외국인"/>
      <sheetName val="6_각세말소자"/>
      <sheetName val="1-1포천-동별-인구및세대_"/>
      <sheetName val="1_인구및세대1"/>
      <sheetName val="2_국적별외국인_1"/>
      <sheetName val="3_각세(외제)1"/>
      <sheetName val="4_5세(외제)1"/>
      <sheetName val="5_5세외국인1"/>
      <sheetName val="6_각세말소자1"/>
      <sheetName val="1-1포천-동별-인구및세대_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견적서"/>
      <sheetName val="서울청"/>
      <sheetName val="이직현황"/>
      <sheetName val="이직자명단"/>
      <sheetName val="총괄"/>
      <sheetName val="해군-1"/>
      <sheetName val="공군-1"/>
      <sheetName val="총괄(직)"/>
      <sheetName val="해군(직)계"/>
      <sheetName val="공군(직)계"/>
      <sheetName val="03년도 계획"/>
      <sheetName val="전년 대비"/>
      <sheetName val="공군본부"/>
      <sheetName val="1전비"/>
      <sheetName val="10전비"/>
      <sheetName val="10전비(손보)"/>
      <sheetName val="17전비"/>
      <sheetName val="19전비"/>
      <sheetName val="20전비"/>
      <sheetName val="20전비(손보)"/>
      <sheetName val="7항공통신전대"/>
      <sheetName val="작전사"/>
      <sheetName val="30단"/>
      <sheetName val="30단-1"/>
      <sheetName val="30단(손보)"/>
      <sheetName val="30단(손보) (2)"/>
      <sheetName val="방포사"/>
      <sheetName val="방포사-1"/>
      <sheetName val="방포사-2"/>
      <sheetName val="방포사(손보)"/>
      <sheetName val="방포사(손보) (2)"/>
      <sheetName val="3통신52대대"/>
      <sheetName val="3통신70대대"/>
      <sheetName val="73기상전대"/>
      <sheetName val="장교"/>
      <sheetName val="준사관"/>
      <sheetName val="부사관"/>
      <sheetName val="군무원"/>
      <sheetName val="간부현황"/>
      <sheetName val="출타간부"/>
      <sheetName val="XL4Poppy"/>
      <sheetName val="XL4Poppy (2)"/>
      <sheetName val="XL4Poppy (3)"/>
      <sheetName val="이렇게쓰자!"/>
      <sheetName val="휴가증출력"/>
      <sheetName val="증명서발급대장"/>
      <sheetName val="집결지코드"/>
      <sheetName val="TMO도표"/>
      <sheetName val="급지"/>
      <sheetName val="--------"/>
      <sheetName val="Recovered_Sheet1"/>
      <sheetName val="Recovered_Sheet2"/>
      <sheetName val="1일자"/>
      <sheetName val="2일자"/>
      <sheetName val="3일자"/>
      <sheetName val="4일자"/>
      <sheetName val="5일자"/>
      <sheetName val="6일자"/>
      <sheetName val="7일자"/>
      <sheetName val="8일자"/>
      <sheetName val="9일자"/>
      <sheetName val="10일자"/>
      <sheetName val="11일자"/>
      <sheetName val="12일자"/>
      <sheetName val="13일자"/>
      <sheetName val="14일자"/>
      <sheetName val="15일자"/>
      <sheetName val="16일자"/>
      <sheetName val="17일자"/>
      <sheetName val="18일자"/>
      <sheetName val="19일자"/>
      <sheetName val="20일자"/>
      <sheetName val="21일자"/>
      <sheetName val="22일자"/>
      <sheetName val="23일자"/>
      <sheetName val="24일자"/>
      <sheetName val="25일자"/>
      <sheetName val="_견적서"/>
      <sheetName val="Cumene"/>
      <sheetName val="P&amp;A"/>
      <sheetName val="BPA"/>
      <sheetName val="CPB"/>
      <sheetName val="변동비"/>
      <sheetName val="감가상각비"/>
      <sheetName val="VXXXXXXX"/>
      <sheetName val="장기투자 계획및 예산"/>
      <sheetName val="장기투자 계획 항목별 내용"/>
      <sheetName val="Module1"/>
      <sheetName val="Beforesyy"/>
      <sheetName val="XXXXXX"/>
      <sheetName val="VXXXXX"/>
      <sheetName val="4급 지로"/>
      <sheetName val="4급사원"/>
      <sheetName val="kift-bs"/>
      <sheetName val="kift-pl"/>
      <sheetName val="B2B-pl"/>
      <sheetName val="군포-pl"/>
      <sheetName val="양산-pl"/>
      <sheetName val="hift-pl"/>
      <sheetName val="KIFT세목-백만"/>
      <sheetName val="군포세목-백만"/>
      <sheetName val="양산세목-백만"/>
      <sheetName val="장성세목-백만"/>
      <sheetName val="KIFT세목-매출+일반"/>
      <sheetName val="KIFT세목"/>
      <sheetName val="b2b세목"/>
      <sheetName val="군포세목"/>
      <sheetName val="양산세목"/>
      <sheetName val="장성세목"/>
      <sheetName val="B2B2004비용"/>
      <sheetName val="B2B2005비용"/>
      <sheetName val="차입금상환계획"/>
      <sheetName val="이자비용"/>
      <sheetName val="지급보증료"/>
      <sheetName val="1팀매출2004"/>
      <sheetName val="1팀매출2005"/>
      <sheetName val="B2B매출2004"/>
      <sheetName val="B2B매출2005"/>
      <sheetName val="통신매출2004"/>
      <sheetName val="통신매출2005"/>
      <sheetName val="관리매출2004"/>
      <sheetName val="관리매출2005"/>
      <sheetName val="양산직영매출2004"/>
      <sheetName val="양산직영매출2005"/>
      <sheetName val="합의서"/>
      <sheetName val="월별목표"/>
      <sheetName val="중점추진업무"/>
      <sheetName val="감가상각"/>
      <sheetName val="RE9604"/>
      <sheetName val="내역"/>
      <sheetName val="UR2-Calculation"/>
      <sheetName val="금액집계"/>
      <sheetName val="0006_FLT_IR_NAME"/>
      <sheetName val="1월"/>
      <sheetName val="2월"/>
      <sheetName val="3월"/>
      <sheetName val="4월"/>
      <sheetName val="5월"/>
      <sheetName val="6월"/>
      <sheetName val="7월"/>
      <sheetName val="8월"/>
      <sheetName val="9월"/>
      <sheetName val="월별종합"/>
      <sheetName val="Chart1"/>
      <sheetName val="10월"/>
      <sheetName val="11월"/>
      <sheetName val="12월"/>
      <sheetName val="foxz"/>
      <sheetName val="8-31"/>
      <sheetName val="8-31(2)"/>
      <sheetName val="8-31(3)"/>
      <sheetName val="8-31(4)"/>
      <sheetName val="8-31(5)"/>
      <sheetName val="9-1"/>
      <sheetName val="9-23"/>
      <sheetName val="9-23(2)"/>
      <sheetName val="9-29(월말)"/>
      <sheetName val="9-29(공병)"/>
      <sheetName val="9-30"/>
      <sheetName val="pldt"/>
      <sheetName val="부대원명부(간부)"/>
      <sheetName val="Sheet2"/>
      <sheetName val="부대원명부(병)"/>
      <sheetName val="부대현황"/>
      <sheetName val="휴가급지"/>
      <sheetName val="군사특기"/>
      <sheetName val="계급별현황"/>
      <sheetName val="계급별현황 (2)"/>
      <sheetName val="처부별현황"/>
      <sheetName val="병휴가가넹"/>
      <sheetName val="Sheet1"/>
      <sheetName val="간부휴가가넹"/>
      <sheetName val="전역자"/>
      <sheetName val="아프냐"/>
      <sheetName val=""/>
      <sheetName val="신병100일위로휴가기간"/>
      <sheetName val="위로,청원휴가현황"/>
      <sheetName val="위로,청원휴가기간"/>
      <sheetName val="정기휴가현황"/>
      <sheetName val="연명부"/>
      <sheetName val="Sheet3"/>
      <sheetName val="07-29기 공개모집병 "/>
      <sheetName val="기초공"/>
      <sheetName val="기둥(원형)"/>
      <sheetName val="sugu95"/>
      <sheetName val="KMPTOT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䑔MO도표"/>
      <sheetName val="BID"/>
      <sheetName val="휴가비,급량비"/>
      <sheetName val="I.설계조건"/>
      <sheetName val="교각계산"/>
      <sheetName val="부속동"/>
      <sheetName val="수량산출서"/>
      <sheetName val="총_"/>
      <sheetName val="재집"/>
      <sheetName val="직재"/>
      <sheetName val="_견적서1"/>
      <sheetName val="03년도_계획"/>
      <sheetName val="전년_대비"/>
      <sheetName val="30단(손보)_(2)"/>
      <sheetName val="방포사(손보)_(2)"/>
      <sheetName val="XL4Poppy_(2)"/>
      <sheetName val="XL4Poppy_(3)"/>
      <sheetName val="장기투자_계획및_예산"/>
      <sheetName val="장기투자_계획_항목별_내용"/>
      <sheetName val="4급_지로"/>
      <sheetName val="계급별현황_(2)"/>
      <sheetName val="07-29기_공개모집병_"/>
      <sheetName val="I_설계조건"/>
      <sheetName val="시약관리"/>
      <sheetName val="LEAD SHEET (K상각후회수율)"/>
      <sheetName val="forecasted_BS"/>
      <sheetName val="forecasted_IS"/>
      <sheetName val="_견적서2"/>
      <sheetName val="03년도_계획1"/>
      <sheetName val="전년_대비1"/>
      <sheetName val="30단(손보)_(2)1"/>
      <sheetName val="방포사(손보)_(2)1"/>
      <sheetName val="XL4Poppy_(2)1"/>
      <sheetName val="XL4Poppy_(3)1"/>
      <sheetName val="장기투자_계획및_예산1"/>
      <sheetName val="장기투자_계획_항목별_내용1"/>
      <sheetName val="4급_지로1"/>
      <sheetName val="계급별현황_(2)1"/>
      <sheetName val="07-29기_공개모집병_1"/>
      <sheetName val="I_설계조건1"/>
      <sheetName val="LEAD_SHEET_(K상각후회수율)"/>
      <sheetName val="일위대가"/>
      <sheetName val="Customer Databas"/>
      <sheetName val="공사개요"/>
      <sheetName val="118.세금과공과"/>
      <sheetName val="FRT_O"/>
      <sheetName val="FAB_I"/>
      <sheetName val="MC총괄표"/>
      <sheetName val="Assumptions"/>
      <sheetName val="소비자가"/>
      <sheetName val="ins"/>
      <sheetName val="재공수합"/>
      <sheetName val="2002년요약"/>
      <sheetName val="관계주식"/>
      <sheetName val="_x0000_È"/>
      <sheetName val="97년추정손익계산서"/>
      <sheetName val="기준자료"/>
      <sheetName val="첨부1"/>
      <sheetName val="SALES(FPL)"/>
      <sheetName val="일위대가목차"/>
      <sheetName val="설계조건"/>
      <sheetName val="Input"/>
      <sheetName val="차수"/>
      <sheetName val="유통망계획"/>
      <sheetName val="97년비품"/>
      <sheetName val="CVT산정"/>
      <sheetName val="Stop"/>
      <sheetName val="TEL"/>
      <sheetName val="Total"/>
      <sheetName val="Comps"/>
      <sheetName val="CAUDIT"/>
      <sheetName val="Table"/>
      <sheetName val="목차"/>
      <sheetName val="REF"/>
      <sheetName val="DATA(BAC)"/>
      <sheetName val="CAL"/>
      <sheetName val="기계내역"/>
      <sheetName val="공통가설"/>
      <sheetName val="4.경비 5.영업외수지"/>
      <sheetName val="DEC_DHDSR0"/>
      <sheetName val="ABUT수량-A1"/>
      <sheetName val="Sheet5"/>
      <sheetName val="PUMP"/>
      <sheetName val="1_當期시산표"/>
      <sheetName val="라이신_NML"/>
      <sheetName val="Proposal"/>
      <sheetName val="Inputs"/>
      <sheetName val="__FDSCACHE__"/>
      <sheetName val="WACC Poland"/>
      <sheetName val="WACC Korea"/>
      <sheetName val="Financial impact"/>
      <sheetName val="Sheet8"/>
      <sheetName val="Actual data"/>
      <sheetName val="견적서"/>
      <sheetName val="8월 부서별 관리판매비실적"/>
      <sheetName val="배부율"/>
      <sheetName val="전사요약"/>
      <sheetName val="전사_PL"/>
      <sheetName val="전사_배부전"/>
      <sheetName val="전사_배부후"/>
      <sheetName val="부서별"/>
      <sheetName val="공통비배부계획"/>
      <sheetName val="배부전"/>
      <sheetName val="부서별(배부후)_계획"/>
      <sheetName val="판매비계획_배부전"/>
      <sheetName val="누계(배부전)"/>
      <sheetName val="빙장비사양"/>
      <sheetName val="장비사양"/>
      <sheetName val="A(1)"/>
      <sheetName val="TS"/>
      <sheetName val="AA200"/>
      <sheetName val="Main"/>
      <sheetName val="XREF"/>
      <sheetName val="Staff Cost"/>
      <sheetName val="Analysis"/>
      <sheetName val="가수금대체"/>
      <sheetName val="제품예산"/>
      <sheetName val="제품별매출"/>
      <sheetName val="제품매출계획연간(04)"/>
      <sheetName val="CODE0"/>
      <sheetName val="손익분석"/>
      <sheetName val="기본자료(재직자)"/>
      <sheetName val="?È"/>
      <sheetName val="잡손실내역"/>
      <sheetName val="손익예상"/>
      <sheetName val="bs"/>
      <sheetName val="[DEC_DH_x0018_[DEC_DHDSR0.xls"/>
      <sheetName val="통신매신매004"/>
      <sheetName val="00000000"/>
      <sheetName val="현장관리비"/>
      <sheetName val="2-2.매출분석"/>
      <sheetName val="계산근거"/>
      <sheetName val="_È"/>
      <sheetName val="정산표"/>
      <sheetName val="채권한전"/>
      <sheetName val="원본"/>
      <sheetName val="갑지"/>
      <sheetName val="RM pallet(2)"/>
      <sheetName val="RM stafel(1)"/>
      <sheetName val="지급어음"/>
      <sheetName val="2004"/>
      <sheetName val="Bloomberg Paste"/>
      <sheetName val="Code"/>
      <sheetName val="직무리스트"/>
      <sheetName val="working"/>
      <sheetName val="총괄매출계획"/>
      <sheetName val="本部A3"/>
      <sheetName val="本部A2"/>
      <sheetName val="BS-E"/>
      <sheetName val="BS요약"/>
      <sheetName val="Bank charge"/>
      <sheetName val="MAR"/>
      <sheetName val="FEB"/>
      <sheetName val="하수급견적대비"/>
      <sheetName val="경비"/>
      <sheetName val="B737"/>
      <sheetName val="우편번호"/>
      <sheetName val="01월TTL"/>
      <sheetName val="한계원가"/>
      <sheetName val="변동인원"/>
      <sheetName val="97센_협"/>
      <sheetName val="WACC"/>
      <sheetName val="ALL"/>
      <sheetName val="Notes "/>
      <sheetName val="노임이"/>
      <sheetName val="갑지(추정)"/>
      <sheetName val="전체"/>
      <sheetName val="공사비집계"/>
      <sheetName val="평가데이터"/>
      <sheetName val="계정code"/>
      <sheetName val="LU"/>
      <sheetName val="기구표"/>
      <sheetName val="건물"/>
      <sheetName val="평가표"/>
      <sheetName val="교육결과"/>
      <sheetName val="PC"/>
      <sheetName val="총원"/>
      <sheetName val="Y-WORK"/>
      <sheetName val="매출"/>
      <sheetName val="Customize Your Purchase Order"/>
      <sheetName val="Purchase Order"/>
      <sheetName val="매입별세금계산서집계표"/>
      <sheetName val="신용카드"/>
      <sheetName val="1ST"/>
      <sheetName val="월별손익"/>
      <sheetName val="전체현황"/>
      <sheetName val="교각̼산"/>
      <sheetName val="Customer_Databas"/>
      <sheetName val="회사정보"/>
      <sheetName val="기준재고"/>
      <sheetName val="내역서"/>
      <sheetName val="#REF"/>
      <sheetName val="HR Final"/>
      <sheetName val="HR"/>
      <sheetName val="영업점별목표산출"/>
      <sheetName val="보증금"/>
      <sheetName val="Xylose-Aug"/>
      <sheetName val="History input"/>
      <sheetName val="Financial statements"/>
      <sheetName val="일위대가목록"/>
      <sheetName val="분류항목"/>
      <sheetName val="실행철강하도"/>
      <sheetName val="data"/>
      <sheetName val="CJE"/>
      <sheetName val="공문 "/>
      <sheetName val="환율change"/>
      <sheetName val="환율"/>
      <sheetName val="신전산소항목시산표(5월)"/>
      <sheetName val="97KJIST"/>
      <sheetName val="T6-6(2)"/>
      <sheetName val="HISTORICAL"/>
      <sheetName val="FORECASTING"/>
      <sheetName val="기초코드"/>
      <sheetName val="재무가정"/>
      <sheetName val="11월업적급(FIS)"/>
      <sheetName val="626TD(COLOR)"/>
      <sheetName val="2004년전체승무원"/>
      <sheetName val="DISTTB"/>
      <sheetName val="INOBTB"/>
      <sheetName val="Condition"/>
      <sheetName val="현금및예치금-기말"/>
      <sheetName val="96월경계 (2)"/>
      <sheetName val="수입"/>
      <sheetName val="분기별데이타"/>
      <sheetName val="월별데이타"/>
      <sheetName val="기타계열"/>
      <sheetName val="대출금-8"/>
      <sheetName val="Template"/>
      <sheetName val="부대대비"/>
      <sheetName val="냉연집계"/>
      <sheetName val="KY.LEE"/>
      <sheetName val="제조원가"/>
      <sheetName val="통장출금액"/>
      <sheetName val="목표세부명세"/>
      <sheetName val="위원회결의"/>
      <sheetName val="심사반합의체"/>
      <sheetName val="부의서"/>
      <sheetName val="이사회부의서"/>
      <sheetName val="계열재무"/>
      <sheetName val="여신담보현황"/>
      <sheetName val="여신 (2)"/>
      <sheetName val="담보"/>
      <sheetName val="손익영향"/>
      <sheetName val="재무현황요약"/>
      <sheetName val="실사요약"/>
      <sheetName val="실사요약수정"/>
      <sheetName val="회사현황(1)"/>
      <sheetName val="회사현황"/>
      <sheetName val="회사현황 (2)"/>
      <sheetName val="2001상반기"/>
      <sheetName val="재무현황"/>
      <sheetName val="승인신청서"/>
      <sheetName val="심사의견1"/>
      <sheetName val="PLarp"/>
      <sheetName val="월별생산"/>
      <sheetName val="설계내역서"/>
      <sheetName val="B767"/>
      <sheetName val="Assignment"/>
      <sheetName val="실행내역"/>
      <sheetName val="1-1"/>
      <sheetName val="QMCT"/>
      <sheetName val="6호기"/>
      <sheetName val="목표관리모델(누적)"/>
      <sheetName val="BUS제원1"/>
      <sheetName val="Variables"/>
      <sheetName val="기준정보"/>
      <sheetName val="재1"/>
      <sheetName val="pivot monthly"/>
      <sheetName val="Debt"/>
      <sheetName val="PILOT품"/>
      <sheetName val="M96현황-동아"/>
      <sheetName val="96제조"/>
      <sheetName val="Normal Case"/>
      <sheetName val="0-Basics"/>
      <sheetName val="Header"/>
      <sheetName val="sapactivexlhiddensheet"/>
      <sheetName val="일반관리1"/>
      <sheetName val="Data&amp;Result"/>
      <sheetName val="재고자산명세"/>
      <sheetName val="제조원가(확인)"/>
      <sheetName val="Control Sheet"/>
      <sheetName val="MARCsheet"/>
      <sheetName val="95WBS"/>
      <sheetName val="대비"/>
      <sheetName val="FAB별"/>
      <sheetName val="FACTOR"/>
      <sheetName val="차량구입"/>
      <sheetName val="MN2G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 refreshError="1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 refreshError="1"/>
      <sheetData sheetId="184" refreshError="1"/>
      <sheetData sheetId="185" refreshError="1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P373"/>
  <sheetViews>
    <sheetView tabSelected="1" view="pageBreakPreview" zoomScale="85" zoomScaleSheetLayoutView="8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C21" sqref="C21"/>
    </sheetView>
  </sheetViews>
  <sheetFormatPr defaultRowHeight="17.25"/>
  <cols>
    <col min="1" max="1" width="19.5" style="735" customWidth="1"/>
    <col min="2" max="2" width="6" style="735" customWidth="1"/>
    <col min="3" max="3" width="5.375" style="735" customWidth="1"/>
    <col min="4" max="4" width="8.625" style="182" customWidth="1"/>
    <col min="5" max="5" width="9.25" style="182" bestFit="1" customWidth="1"/>
    <col min="6" max="6" width="13.25" style="182" customWidth="1"/>
    <col min="7" max="7" width="10.375" style="182" customWidth="1"/>
    <col min="8" max="8" width="10.5" style="182" customWidth="1"/>
    <col min="9" max="9" width="8" style="182" customWidth="1"/>
    <col min="10" max="10" width="7.125" style="182" customWidth="1"/>
    <col min="11" max="11" width="8.25" style="182" customWidth="1"/>
    <col min="12" max="12" width="7.375" style="182" customWidth="1"/>
    <col min="13" max="13" width="8.125" style="182" customWidth="1"/>
    <col min="14" max="14" width="7.5" style="182" customWidth="1"/>
    <col min="15" max="15" width="11.5" style="182" customWidth="1"/>
    <col min="16" max="16" width="20.25" style="182" customWidth="1"/>
    <col min="17" max="16384" width="9" style="182"/>
  </cols>
  <sheetData>
    <row r="1" spans="1:16" s="761" customFormat="1" ht="24.95" customHeight="1">
      <c r="A1" s="1105"/>
      <c r="B1" s="1105"/>
      <c r="C1" s="1105"/>
      <c r="D1" s="1105"/>
      <c r="E1" s="1105"/>
      <c r="F1" s="1105"/>
      <c r="G1" s="1105"/>
      <c r="H1" s="1105"/>
      <c r="I1" s="760" t="s">
        <v>281</v>
      </c>
      <c r="J1" s="760"/>
      <c r="K1" s="760"/>
      <c r="L1" s="760"/>
      <c r="M1" s="760"/>
      <c r="N1" s="760"/>
      <c r="O1" s="760"/>
      <c r="P1" s="760"/>
    </row>
    <row r="2" spans="1:16" s="766" customFormat="1" ht="20.100000000000001" customHeight="1">
      <c r="A2" s="762" t="s">
        <v>280</v>
      </c>
      <c r="B2" s="762"/>
      <c r="C2" s="762"/>
      <c r="D2" s="763"/>
      <c r="E2" s="763"/>
      <c r="F2" s="763"/>
      <c r="G2" s="764"/>
      <c r="H2" s="763"/>
      <c r="I2" s="765" t="s">
        <v>279</v>
      </c>
      <c r="J2" s="765"/>
      <c r="K2" s="765"/>
      <c r="L2" s="765"/>
      <c r="M2" s="765"/>
      <c r="N2" s="765"/>
      <c r="O2" s="765"/>
      <c r="P2" s="765"/>
    </row>
    <row r="3" spans="1:16" s="64" customFormat="1" ht="20.100000000000001" customHeight="1" thickBot="1">
      <c r="A3" s="691" t="s">
        <v>278</v>
      </c>
      <c r="B3" s="691"/>
      <c r="C3" s="691"/>
      <c r="D3" s="691"/>
      <c r="E3" s="691"/>
      <c r="F3" s="691"/>
      <c r="G3" s="691"/>
      <c r="H3" s="691"/>
      <c r="I3" s="691"/>
      <c r="J3" s="691"/>
      <c r="K3" s="691"/>
      <c r="L3" s="691"/>
      <c r="M3" s="691"/>
      <c r="N3" s="691"/>
      <c r="O3" s="691"/>
      <c r="P3" s="701" t="s">
        <v>277</v>
      </c>
    </row>
    <row r="4" spans="1:16" s="419" customFormat="1" ht="21.95" customHeight="1" thickTop="1">
      <c r="A4" s="1106" t="s">
        <v>80</v>
      </c>
      <c r="B4" s="767" t="s">
        <v>593</v>
      </c>
      <c r="C4" s="768"/>
      <c r="D4" s="769" t="s">
        <v>276</v>
      </c>
      <c r="E4" s="770" t="s">
        <v>275</v>
      </c>
      <c r="F4" s="771" t="s">
        <v>81</v>
      </c>
      <c r="G4" s="772"/>
      <c r="H4" s="772"/>
      <c r="I4" s="773" t="s">
        <v>274</v>
      </c>
      <c r="J4" s="774"/>
      <c r="K4" s="774"/>
      <c r="L4" s="774"/>
      <c r="M4" s="774"/>
      <c r="N4" s="775"/>
      <c r="O4" s="1108" t="s">
        <v>273</v>
      </c>
      <c r="P4" s="1111" t="s">
        <v>82</v>
      </c>
    </row>
    <row r="5" spans="1:16" s="419" customFormat="1" ht="21.95" customHeight="1">
      <c r="A5" s="1107"/>
      <c r="B5" s="707"/>
      <c r="C5" s="707"/>
      <c r="D5" s="769" t="s">
        <v>270</v>
      </c>
      <c r="E5" s="776" t="s">
        <v>68</v>
      </c>
      <c r="F5" s="710" t="s">
        <v>1</v>
      </c>
      <c r="G5" s="774"/>
      <c r="H5" s="774"/>
      <c r="I5" s="710" t="s">
        <v>83</v>
      </c>
      <c r="J5" s="774"/>
      <c r="K5" s="774"/>
      <c r="L5" s="777" t="s">
        <v>272</v>
      </c>
      <c r="M5" s="774"/>
      <c r="N5" s="775"/>
      <c r="O5" s="1109"/>
      <c r="P5" s="1109"/>
    </row>
    <row r="6" spans="1:16" s="419" customFormat="1" ht="21.95" customHeight="1">
      <c r="A6" s="1107" t="s">
        <v>84</v>
      </c>
      <c r="B6" s="707" t="s">
        <v>270</v>
      </c>
      <c r="C6" s="707"/>
      <c r="D6" s="769" t="s">
        <v>271</v>
      </c>
      <c r="E6" s="753" t="s">
        <v>270</v>
      </c>
      <c r="F6" s="778"/>
      <c r="G6" s="779" t="s">
        <v>3</v>
      </c>
      <c r="H6" s="751" t="s">
        <v>4</v>
      </c>
      <c r="I6" s="1109"/>
      <c r="J6" s="777" t="s">
        <v>3</v>
      </c>
      <c r="K6" s="707" t="s">
        <v>4</v>
      </c>
      <c r="L6" s="1109"/>
      <c r="M6" s="777" t="s">
        <v>3</v>
      </c>
      <c r="N6" s="707" t="s">
        <v>4</v>
      </c>
      <c r="O6" s="1109"/>
      <c r="P6" s="1109" t="s">
        <v>9</v>
      </c>
    </row>
    <row r="7" spans="1:16" s="419" customFormat="1" ht="21.95" customHeight="1">
      <c r="A7" s="1112"/>
      <c r="B7" s="780" t="s">
        <v>5</v>
      </c>
      <c r="C7" s="781"/>
      <c r="D7" s="782" t="s">
        <v>269</v>
      </c>
      <c r="E7" s="754" t="s">
        <v>69</v>
      </c>
      <c r="F7" s="783"/>
      <c r="G7" s="775" t="s">
        <v>7</v>
      </c>
      <c r="H7" s="752" t="s">
        <v>8</v>
      </c>
      <c r="I7" s="1113"/>
      <c r="J7" s="784" t="s">
        <v>7</v>
      </c>
      <c r="K7" s="774" t="s">
        <v>8</v>
      </c>
      <c r="L7" s="1113"/>
      <c r="M7" s="784" t="s">
        <v>7</v>
      </c>
      <c r="N7" s="774" t="s">
        <v>8</v>
      </c>
      <c r="O7" s="1110"/>
      <c r="P7" s="1110"/>
    </row>
    <row r="8" spans="1:16" s="64" customFormat="1" ht="19.350000000000001" customHeight="1">
      <c r="A8" s="59" t="s">
        <v>383</v>
      </c>
      <c r="B8" s="60">
        <v>86</v>
      </c>
      <c r="C8" s="684">
        <v>1</v>
      </c>
      <c r="D8" s="60">
        <v>961</v>
      </c>
      <c r="E8" s="60">
        <v>1035</v>
      </c>
      <c r="F8" s="60">
        <v>32488</v>
      </c>
      <c r="G8" s="60">
        <v>17139</v>
      </c>
      <c r="H8" s="60">
        <v>15349</v>
      </c>
      <c r="I8" s="60">
        <v>1596</v>
      </c>
      <c r="J8" s="60">
        <v>495</v>
      </c>
      <c r="K8" s="60">
        <v>1101</v>
      </c>
      <c r="L8" s="60">
        <f t="shared" ref="L8:L15" si="0">SUM(M8:N8)</f>
        <v>190</v>
      </c>
      <c r="M8" s="60">
        <v>106</v>
      </c>
      <c r="N8" s="60">
        <v>84</v>
      </c>
      <c r="O8" s="62">
        <f t="shared" ref="O8:O17" si="1">F8/I8</f>
        <v>20.355889724310778</v>
      </c>
      <c r="P8" s="63" t="s">
        <v>383</v>
      </c>
    </row>
    <row r="9" spans="1:16" s="65" customFormat="1" ht="19.350000000000001" customHeight="1">
      <c r="A9" s="59" t="s">
        <v>229</v>
      </c>
      <c r="B9" s="60">
        <v>88</v>
      </c>
      <c r="C9" s="684">
        <v>1</v>
      </c>
      <c r="D9" s="60">
        <v>1013</v>
      </c>
      <c r="E9" s="60">
        <v>1064</v>
      </c>
      <c r="F9" s="60">
        <v>34314</v>
      </c>
      <c r="G9" s="60">
        <v>18135</v>
      </c>
      <c r="H9" s="60">
        <v>16179</v>
      </c>
      <c r="I9" s="60">
        <v>1736</v>
      </c>
      <c r="J9" s="60">
        <v>527</v>
      </c>
      <c r="K9" s="60">
        <v>1209</v>
      </c>
      <c r="L9" s="60">
        <f t="shared" si="0"/>
        <v>199</v>
      </c>
      <c r="M9" s="60">
        <v>109</v>
      </c>
      <c r="N9" s="60">
        <v>90</v>
      </c>
      <c r="O9" s="62">
        <f t="shared" si="1"/>
        <v>19.766129032258064</v>
      </c>
      <c r="P9" s="63" t="s">
        <v>229</v>
      </c>
    </row>
    <row r="10" spans="1:16" s="64" customFormat="1" ht="19.350000000000001" customHeight="1">
      <c r="A10" s="59" t="s">
        <v>384</v>
      </c>
      <c r="B10" s="60">
        <v>90</v>
      </c>
      <c r="C10" s="684">
        <v>1</v>
      </c>
      <c r="D10" s="60">
        <v>1034</v>
      </c>
      <c r="E10" s="60">
        <v>1077</v>
      </c>
      <c r="F10" s="60">
        <v>28277</v>
      </c>
      <c r="G10" s="60">
        <v>14479</v>
      </c>
      <c r="H10" s="60">
        <v>13798</v>
      </c>
      <c r="I10" s="60">
        <v>1710</v>
      </c>
      <c r="J10" s="60">
        <v>483</v>
      </c>
      <c r="K10" s="60">
        <v>1227</v>
      </c>
      <c r="L10" s="60">
        <f t="shared" si="0"/>
        <v>187</v>
      </c>
      <c r="M10" s="60">
        <v>94</v>
      </c>
      <c r="N10" s="60">
        <v>93</v>
      </c>
      <c r="O10" s="62">
        <f t="shared" si="1"/>
        <v>16.536257309941522</v>
      </c>
      <c r="P10" s="63" t="s">
        <v>384</v>
      </c>
    </row>
    <row r="11" spans="1:16" s="64" customFormat="1" ht="19.350000000000001" customHeight="1">
      <c r="A11" s="59" t="s">
        <v>385</v>
      </c>
      <c r="B11" s="60">
        <v>92</v>
      </c>
      <c r="C11" s="684">
        <v>1</v>
      </c>
      <c r="D11" s="60">
        <v>1077</v>
      </c>
      <c r="E11" s="60">
        <v>1210</v>
      </c>
      <c r="F11" s="60">
        <v>32993</v>
      </c>
      <c r="G11" s="60">
        <v>16491</v>
      </c>
      <c r="H11" s="60">
        <v>16502</v>
      </c>
      <c r="I11" s="60">
        <v>1835</v>
      </c>
      <c r="J11" s="60">
        <v>566</v>
      </c>
      <c r="K11" s="60">
        <v>1269</v>
      </c>
      <c r="L11" s="60">
        <f t="shared" si="0"/>
        <v>216</v>
      </c>
      <c r="M11" s="60">
        <v>111</v>
      </c>
      <c r="N11" s="60">
        <v>105</v>
      </c>
      <c r="O11" s="62">
        <f t="shared" si="1"/>
        <v>17.979836512261581</v>
      </c>
      <c r="P11" s="63" t="s">
        <v>488</v>
      </c>
    </row>
    <row r="12" spans="1:16" s="64" customFormat="1" ht="19.350000000000001" customHeight="1">
      <c r="A12" s="59" t="s">
        <v>396</v>
      </c>
      <c r="B12" s="60">
        <v>95</v>
      </c>
      <c r="C12" s="684">
        <v>1</v>
      </c>
      <c r="D12" s="60">
        <v>1125</v>
      </c>
      <c r="E12" s="60">
        <v>1270</v>
      </c>
      <c r="F12" s="60">
        <v>32792</v>
      </c>
      <c r="G12" s="60">
        <v>16315</v>
      </c>
      <c r="H12" s="60">
        <v>16477</v>
      </c>
      <c r="I12" s="60">
        <v>1907</v>
      </c>
      <c r="J12" s="60">
        <v>582</v>
      </c>
      <c r="K12" s="60">
        <v>1325</v>
      </c>
      <c r="L12" s="60">
        <f t="shared" si="0"/>
        <v>185</v>
      </c>
      <c r="M12" s="60">
        <v>100</v>
      </c>
      <c r="N12" s="60">
        <v>85</v>
      </c>
      <c r="O12" s="62">
        <f t="shared" si="1"/>
        <v>17.19559517566859</v>
      </c>
      <c r="P12" s="63" t="s">
        <v>477</v>
      </c>
    </row>
    <row r="13" spans="1:16" s="65" customFormat="1" ht="19.350000000000001" customHeight="1">
      <c r="A13" s="59" t="s">
        <v>479</v>
      </c>
      <c r="B13" s="60">
        <v>99</v>
      </c>
      <c r="C13" s="684">
        <v>1</v>
      </c>
      <c r="D13" s="60">
        <v>1180</v>
      </c>
      <c r="E13" s="60">
        <v>1576</v>
      </c>
      <c r="F13" s="60">
        <v>38373</v>
      </c>
      <c r="G13" s="60">
        <v>20051</v>
      </c>
      <c r="H13" s="60">
        <v>18322</v>
      </c>
      <c r="I13" s="60">
        <v>2006</v>
      </c>
      <c r="J13" s="60">
        <v>601</v>
      </c>
      <c r="K13" s="60">
        <v>1405</v>
      </c>
      <c r="L13" s="60">
        <f t="shared" si="0"/>
        <v>209</v>
      </c>
      <c r="M13" s="60">
        <v>105</v>
      </c>
      <c r="N13" s="60">
        <v>104</v>
      </c>
      <c r="O13" s="62">
        <f t="shared" si="1"/>
        <v>19.129112662013959</v>
      </c>
      <c r="P13" s="751" t="s">
        <v>546</v>
      </c>
    </row>
    <row r="14" spans="1:16" s="65" customFormat="1" ht="19.350000000000001" customHeight="1">
      <c r="A14" s="59" t="s">
        <v>548</v>
      </c>
      <c r="B14" s="60">
        <v>99</v>
      </c>
      <c r="C14" s="684">
        <v>1</v>
      </c>
      <c r="D14" s="60">
        <v>1220</v>
      </c>
      <c r="E14" s="60">
        <v>1575</v>
      </c>
      <c r="F14" s="60">
        <v>38320</v>
      </c>
      <c r="G14" s="60">
        <v>20161</v>
      </c>
      <c r="H14" s="60">
        <v>18159</v>
      </c>
      <c r="I14" s="60">
        <v>2039</v>
      </c>
      <c r="J14" s="60">
        <v>626</v>
      </c>
      <c r="K14" s="60">
        <v>1413</v>
      </c>
      <c r="L14" s="60">
        <f t="shared" si="0"/>
        <v>222</v>
      </c>
      <c r="M14" s="60">
        <v>109</v>
      </c>
      <c r="N14" s="60">
        <v>113</v>
      </c>
      <c r="O14" s="62">
        <f t="shared" si="1"/>
        <v>18.793526238352133</v>
      </c>
      <c r="P14" s="751" t="s">
        <v>548</v>
      </c>
    </row>
    <row r="15" spans="1:16" s="65" customFormat="1" ht="19.350000000000001" customHeight="1">
      <c r="A15" s="59" t="s">
        <v>552</v>
      </c>
      <c r="B15" s="60">
        <v>100</v>
      </c>
      <c r="C15" s="684">
        <v>1</v>
      </c>
      <c r="D15" s="60">
        <v>1230</v>
      </c>
      <c r="E15" s="60">
        <v>1607</v>
      </c>
      <c r="F15" s="60">
        <v>37198</v>
      </c>
      <c r="G15" s="60">
        <v>19596</v>
      </c>
      <c r="H15" s="60">
        <v>17602</v>
      </c>
      <c r="I15" s="60">
        <v>2044</v>
      </c>
      <c r="J15" s="60">
        <v>631</v>
      </c>
      <c r="K15" s="60">
        <v>1413</v>
      </c>
      <c r="L15" s="60">
        <f t="shared" si="0"/>
        <v>263</v>
      </c>
      <c r="M15" s="60">
        <v>135</v>
      </c>
      <c r="N15" s="60">
        <v>128</v>
      </c>
      <c r="O15" s="62">
        <f t="shared" si="1"/>
        <v>18.198630136986303</v>
      </c>
      <c r="P15" s="751" t="s">
        <v>552</v>
      </c>
    </row>
    <row r="16" spans="1:16" s="64" customFormat="1" ht="19.350000000000001" customHeight="1">
      <c r="A16" s="59" t="s">
        <v>554</v>
      </c>
      <c r="B16" s="60">
        <v>102</v>
      </c>
      <c r="C16" s="684">
        <v>1</v>
      </c>
      <c r="D16" s="60">
        <v>1266</v>
      </c>
      <c r="E16" s="60">
        <v>1642</v>
      </c>
      <c r="F16" s="60">
        <v>39321</v>
      </c>
      <c r="G16" s="60">
        <v>20711</v>
      </c>
      <c r="H16" s="60">
        <v>18610</v>
      </c>
      <c r="I16" s="60">
        <v>2169</v>
      </c>
      <c r="J16" s="60">
        <v>692</v>
      </c>
      <c r="K16" s="60">
        <v>1477</v>
      </c>
      <c r="L16" s="60">
        <v>320</v>
      </c>
      <c r="M16" s="60">
        <v>155</v>
      </c>
      <c r="N16" s="60">
        <v>165</v>
      </c>
      <c r="O16" s="62">
        <f t="shared" si="1"/>
        <v>18.12863070539419</v>
      </c>
      <c r="P16" s="751" t="s">
        <v>555</v>
      </c>
    </row>
    <row r="17" spans="1:16" s="64" customFormat="1" ht="19.350000000000001" customHeight="1">
      <c r="A17" s="59" t="s">
        <v>695</v>
      </c>
      <c r="B17" s="60">
        <v>101</v>
      </c>
      <c r="C17" s="684">
        <v>1</v>
      </c>
      <c r="D17" s="60">
        <v>1291</v>
      </c>
      <c r="E17" s="60">
        <v>1635</v>
      </c>
      <c r="F17" s="60">
        <v>40057</v>
      </c>
      <c r="G17" s="60">
        <v>21230</v>
      </c>
      <c r="H17" s="60">
        <v>18827</v>
      </c>
      <c r="I17" s="60">
        <v>2212</v>
      </c>
      <c r="J17" s="60">
        <v>717</v>
      </c>
      <c r="K17" s="60">
        <v>1495</v>
      </c>
      <c r="L17" s="60">
        <v>328</v>
      </c>
      <c r="M17" s="60">
        <v>151</v>
      </c>
      <c r="N17" s="60">
        <v>177</v>
      </c>
      <c r="O17" s="62">
        <f t="shared" si="1"/>
        <v>18.108951175406872</v>
      </c>
      <c r="P17" s="751" t="s">
        <v>695</v>
      </c>
    </row>
    <row r="18" spans="1:16" s="64" customFormat="1" ht="19.350000000000001" customHeight="1">
      <c r="A18" s="59" t="s">
        <v>718</v>
      </c>
      <c r="B18" s="688">
        <v>101</v>
      </c>
      <c r="C18" s="684">
        <v>1</v>
      </c>
      <c r="D18" s="688">
        <v>1297</v>
      </c>
      <c r="E18" s="688">
        <v>1643</v>
      </c>
      <c r="F18" s="688">
        <v>41195</v>
      </c>
      <c r="G18" s="688">
        <v>22060</v>
      </c>
      <c r="H18" s="688">
        <v>19135</v>
      </c>
      <c r="I18" s="688">
        <v>2275</v>
      </c>
      <c r="J18" s="688">
        <v>749</v>
      </c>
      <c r="K18" s="688">
        <v>1526</v>
      </c>
      <c r="L18" s="688">
        <v>341</v>
      </c>
      <c r="M18" s="688">
        <v>172</v>
      </c>
      <c r="N18" s="688">
        <v>169</v>
      </c>
      <c r="O18" s="62">
        <f>F18/I18</f>
        <v>18.107692307692307</v>
      </c>
      <c r="P18" s="751" t="s">
        <v>718</v>
      </c>
    </row>
    <row r="19" spans="1:16" s="64" customFormat="1" ht="19.350000000000001" customHeight="1">
      <c r="A19" s="59" t="s">
        <v>767</v>
      </c>
      <c r="B19" s="688">
        <v>106</v>
      </c>
      <c r="C19" s="684">
        <v>1</v>
      </c>
      <c r="D19" s="688">
        <v>1330</v>
      </c>
      <c r="E19" s="688">
        <v>1785</v>
      </c>
      <c r="F19" s="688">
        <v>42271</v>
      </c>
      <c r="G19" s="688">
        <v>22458</v>
      </c>
      <c r="H19" s="688">
        <v>19813</v>
      </c>
      <c r="I19" s="688">
        <v>2433</v>
      </c>
      <c r="J19" s="688">
        <v>785</v>
      </c>
      <c r="K19" s="688">
        <v>1648</v>
      </c>
      <c r="L19" s="688">
        <v>379</v>
      </c>
      <c r="M19" s="688">
        <v>186</v>
      </c>
      <c r="N19" s="688">
        <v>193</v>
      </c>
      <c r="O19" s="62">
        <v>17.399999999999999</v>
      </c>
      <c r="P19" s="997" t="s">
        <v>767</v>
      </c>
    </row>
    <row r="20" spans="1:16" s="65" customFormat="1" ht="19.350000000000001" customHeight="1">
      <c r="A20" s="633" t="s">
        <v>845</v>
      </c>
      <c r="B20" s="689">
        <f>SUM(B21,B22,B23,B29,B35,B36,B26,B32)</f>
        <v>103</v>
      </c>
      <c r="C20" s="689">
        <f t="shared" ref="C20:N20" si="2">SUM(C21,C22,C23,C29,C35,C36,C26,C32)</f>
        <v>1</v>
      </c>
      <c r="D20" s="689">
        <f t="shared" si="2"/>
        <v>1389</v>
      </c>
      <c r="E20" s="689">
        <f t="shared" si="2"/>
        <v>1783</v>
      </c>
      <c r="F20" s="689">
        <f t="shared" si="2"/>
        <v>42382</v>
      </c>
      <c r="G20" s="689">
        <f t="shared" si="2"/>
        <v>22212</v>
      </c>
      <c r="H20" s="689">
        <f t="shared" si="2"/>
        <v>20170</v>
      </c>
      <c r="I20" s="689">
        <f t="shared" si="2"/>
        <v>2525</v>
      </c>
      <c r="J20" s="689">
        <f t="shared" si="2"/>
        <v>789</v>
      </c>
      <c r="K20" s="689">
        <f t="shared" si="2"/>
        <v>1726</v>
      </c>
      <c r="L20" s="689">
        <f t="shared" si="2"/>
        <v>374</v>
      </c>
      <c r="M20" s="689">
        <f t="shared" si="2"/>
        <v>188</v>
      </c>
      <c r="N20" s="689">
        <f t="shared" si="2"/>
        <v>186</v>
      </c>
      <c r="O20" s="689">
        <v>18.3</v>
      </c>
      <c r="P20" s="634" t="s">
        <v>845</v>
      </c>
    </row>
    <row r="21" spans="1:16" s="686" customFormat="1" ht="24" customHeight="1">
      <c r="A21" s="683" t="s">
        <v>10</v>
      </c>
      <c r="B21" s="60">
        <v>46</v>
      </c>
      <c r="C21" s="684" t="s">
        <v>594</v>
      </c>
      <c r="D21" s="60">
        <v>176</v>
      </c>
      <c r="E21" s="60">
        <v>156</v>
      </c>
      <c r="F21" s="60">
        <v>2670</v>
      </c>
      <c r="G21" s="60">
        <v>1333</v>
      </c>
      <c r="H21" s="60">
        <v>1337</v>
      </c>
      <c r="I21" s="60">
        <v>252</v>
      </c>
      <c r="J21" s="60">
        <v>5</v>
      </c>
      <c r="K21" s="60">
        <v>247</v>
      </c>
      <c r="L21" s="60">
        <v>21</v>
      </c>
      <c r="M21" s="60">
        <v>12</v>
      </c>
      <c r="N21" s="60">
        <v>9</v>
      </c>
      <c r="O21" s="62">
        <v>10.5</v>
      </c>
      <c r="P21" s="785" t="s">
        <v>11</v>
      </c>
    </row>
    <row r="22" spans="1:16" s="1091" customFormat="1" ht="24" customHeight="1">
      <c r="A22" s="1086" t="s">
        <v>12</v>
      </c>
      <c r="B22" s="1087">
        <v>35</v>
      </c>
      <c r="C22" s="1088">
        <v>1</v>
      </c>
      <c r="D22" s="1087">
        <v>649</v>
      </c>
      <c r="E22" s="1087">
        <v>911</v>
      </c>
      <c r="F22" s="1087">
        <v>13987</v>
      </c>
      <c r="G22" s="1087">
        <v>7076</v>
      </c>
      <c r="H22" s="1087">
        <v>6911</v>
      </c>
      <c r="I22" s="1087">
        <v>967</v>
      </c>
      <c r="J22" s="1087">
        <v>255</v>
      </c>
      <c r="K22" s="1087">
        <v>712</v>
      </c>
      <c r="L22" s="1087">
        <v>110</v>
      </c>
      <c r="M22" s="1087">
        <v>41</v>
      </c>
      <c r="N22" s="1087">
        <v>69</v>
      </c>
      <c r="O22" s="1089">
        <v>14.4</v>
      </c>
      <c r="P22" s="1090" t="s">
        <v>13</v>
      </c>
    </row>
    <row r="23" spans="1:16" s="1091" customFormat="1" ht="24" customHeight="1">
      <c r="A23" s="1086" t="s">
        <v>268</v>
      </c>
      <c r="B23" s="1087">
        <f>SUM(B24:B25)</f>
        <v>11</v>
      </c>
      <c r="C23" s="1087">
        <f t="shared" ref="C23:O23" si="3">SUM(C24:C25)</f>
        <v>0</v>
      </c>
      <c r="D23" s="1087">
        <f t="shared" si="3"/>
        <v>261</v>
      </c>
      <c r="E23" s="1087">
        <f t="shared" si="3"/>
        <v>406</v>
      </c>
      <c r="F23" s="1087">
        <f t="shared" si="3"/>
        <v>6860</v>
      </c>
      <c r="G23" s="1087">
        <f t="shared" si="3"/>
        <v>3420</v>
      </c>
      <c r="H23" s="1087">
        <f t="shared" si="3"/>
        <v>3440</v>
      </c>
      <c r="I23" s="1087">
        <f t="shared" si="3"/>
        <v>536</v>
      </c>
      <c r="J23" s="1087">
        <f t="shared" si="3"/>
        <v>170</v>
      </c>
      <c r="K23" s="1087">
        <f t="shared" si="3"/>
        <v>366</v>
      </c>
      <c r="L23" s="1087">
        <f t="shared" si="3"/>
        <v>39</v>
      </c>
      <c r="M23" s="1087">
        <f t="shared" si="3"/>
        <v>21</v>
      </c>
      <c r="N23" s="1087">
        <f t="shared" si="3"/>
        <v>18</v>
      </c>
      <c r="O23" s="1087">
        <f t="shared" si="3"/>
        <v>23.1</v>
      </c>
      <c r="P23" s="1092" t="s">
        <v>267</v>
      </c>
    </row>
    <row r="24" spans="1:16" s="1091" customFormat="1" ht="17.100000000000001" customHeight="1">
      <c r="A24" s="1086" t="s">
        <v>258</v>
      </c>
      <c r="B24" s="1087">
        <v>9</v>
      </c>
      <c r="C24" s="1088" t="s">
        <v>573</v>
      </c>
      <c r="D24" s="1087">
        <v>240</v>
      </c>
      <c r="E24" s="1087">
        <v>364</v>
      </c>
      <c r="F24" s="1087">
        <v>6385</v>
      </c>
      <c r="G24" s="1087">
        <v>3155</v>
      </c>
      <c r="H24" s="1087">
        <v>3230</v>
      </c>
      <c r="I24" s="1087">
        <v>489</v>
      </c>
      <c r="J24" s="1087">
        <v>149</v>
      </c>
      <c r="K24" s="1087">
        <v>340</v>
      </c>
      <c r="L24" s="1087">
        <v>34</v>
      </c>
      <c r="M24" s="1087">
        <v>17</v>
      </c>
      <c r="N24" s="1087">
        <v>17</v>
      </c>
      <c r="O24" s="1089">
        <v>13</v>
      </c>
      <c r="P24" s="1093" t="s">
        <v>257</v>
      </c>
    </row>
    <row r="25" spans="1:16" s="1091" customFormat="1" ht="17.100000000000001" customHeight="1">
      <c r="A25" s="1086" t="s">
        <v>262</v>
      </c>
      <c r="B25" s="1094">
        <v>2</v>
      </c>
      <c r="C25" s="1088" t="s">
        <v>594</v>
      </c>
      <c r="D25" s="1087">
        <v>21</v>
      </c>
      <c r="E25" s="1087">
        <v>42</v>
      </c>
      <c r="F25" s="1087">
        <v>475</v>
      </c>
      <c r="G25" s="1087">
        <v>265</v>
      </c>
      <c r="H25" s="1087">
        <v>210</v>
      </c>
      <c r="I25" s="1087">
        <v>47</v>
      </c>
      <c r="J25" s="1087">
        <v>21</v>
      </c>
      <c r="K25" s="1087">
        <v>26</v>
      </c>
      <c r="L25" s="1087">
        <v>5</v>
      </c>
      <c r="M25" s="1087">
        <v>4</v>
      </c>
      <c r="N25" s="1087">
        <v>1</v>
      </c>
      <c r="O25" s="1089">
        <v>10.1</v>
      </c>
      <c r="P25" s="1093" t="s">
        <v>261</v>
      </c>
    </row>
    <row r="26" spans="1:16" s="686" customFormat="1" ht="24" customHeight="1">
      <c r="A26" s="683" t="s">
        <v>266</v>
      </c>
      <c r="B26" s="60">
        <f>SUM(B27:B28)</f>
        <v>7</v>
      </c>
      <c r="C26" s="60">
        <f t="shared" ref="C26:O26" si="4">SUM(C27:C28)</f>
        <v>0</v>
      </c>
      <c r="D26" s="60">
        <f t="shared" si="4"/>
        <v>193</v>
      </c>
      <c r="E26" s="60">
        <f t="shared" si="4"/>
        <v>286</v>
      </c>
      <c r="F26" s="60">
        <f t="shared" si="4"/>
        <v>5213</v>
      </c>
      <c r="G26" s="60">
        <f t="shared" si="4"/>
        <v>2716</v>
      </c>
      <c r="H26" s="60">
        <f t="shared" si="4"/>
        <v>2497</v>
      </c>
      <c r="I26" s="60">
        <f t="shared" si="4"/>
        <v>455</v>
      </c>
      <c r="J26" s="60">
        <f t="shared" si="4"/>
        <v>152</v>
      </c>
      <c r="K26" s="60">
        <f t="shared" si="4"/>
        <v>293</v>
      </c>
      <c r="L26" s="60">
        <f t="shared" si="4"/>
        <v>32</v>
      </c>
      <c r="M26" s="60">
        <f t="shared" si="4"/>
        <v>16</v>
      </c>
      <c r="N26" s="60">
        <f t="shared" si="4"/>
        <v>16</v>
      </c>
      <c r="O26" s="60">
        <f t="shared" si="4"/>
        <v>11.4</v>
      </c>
      <c r="P26" s="685" t="s">
        <v>265</v>
      </c>
    </row>
    <row r="27" spans="1:16" s="1091" customFormat="1" ht="17.100000000000001" customHeight="1">
      <c r="A27" s="1086" t="s">
        <v>258</v>
      </c>
      <c r="B27" s="1087">
        <v>7</v>
      </c>
      <c r="C27" s="1088" t="s">
        <v>594</v>
      </c>
      <c r="D27" s="1087">
        <v>193</v>
      </c>
      <c r="E27" s="1087">
        <v>286</v>
      </c>
      <c r="F27" s="1087">
        <v>5213</v>
      </c>
      <c r="G27" s="1087">
        <v>2716</v>
      </c>
      <c r="H27" s="1087">
        <v>2497</v>
      </c>
      <c r="I27" s="1087">
        <v>455</v>
      </c>
      <c r="J27" s="1087">
        <v>152</v>
      </c>
      <c r="K27" s="1087">
        <v>293</v>
      </c>
      <c r="L27" s="1087">
        <v>32</v>
      </c>
      <c r="M27" s="1087">
        <v>16</v>
      </c>
      <c r="N27" s="1087">
        <v>16</v>
      </c>
      <c r="O27" s="1089">
        <v>11.4</v>
      </c>
      <c r="P27" s="1093" t="s">
        <v>257</v>
      </c>
    </row>
    <row r="28" spans="1:16" s="686" customFormat="1" ht="17.100000000000001" customHeight="1">
      <c r="A28" s="683" t="s">
        <v>262</v>
      </c>
      <c r="B28" s="60">
        <v>0</v>
      </c>
      <c r="C28" s="684" t="s">
        <v>594</v>
      </c>
      <c r="D28" s="60">
        <v>0</v>
      </c>
      <c r="E28" s="60">
        <v>0</v>
      </c>
      <c r="F28" s="60">
        <v>0</v>
      </c>
      <c r="G28" s="60">
        <v>0</v>
      </c>
      <c r="H28" s="60">
        <v>0</v>
      </c>
      <c r="I28" s="60">
        <v>0</v>
      </c>
      <c r="J28" s="60">
        <v>0</v>
      </c>
      <c r="K28" s="60">
        <v>0</v>
      </c>
      <c r="L28" s="60">
        <v>0</v>
      </c>
      <c r="M28" s="60">
        <v>0</v>
      </c>
      <c r="N28" s="60">
        <v>0</v>
      </c>
      <c r="O28" s="62" t="s">
        <v>789</v>
      </c>
      <c r="P28" s="685" t="s">
        <v>261</v>
      </c>
    </row>
    <row r="29" spans="1:16" s="686" customFormat="1" ht="13.5">
      <c r="A29" s="683" t="s">
        <v>264</v>
      </c>
      <c r="B29" s="60">
        <f>SUM(B30:B31)</f>
        <v>1</v>
      </c>
      <c r="C29" s="60">
        <f t="shared" ref="C29:O29" si="5">SUM(C30:C31)</f>
        <v>0</v>
      </c>
      <c r="D29" s="60">
        <f t="shared" si="5"/>
        <v>12</v>
      </c>
      <c r="E29" s="60">
        <f t="shared" si="5"/>
        <v>24</v>
      </c>
      <c r="F29" s="60">
        <f t="shared" si="5"/>
        <v>275</v>
      </c>
      <c r="G29" s="60">
        <f t="shared" si="5"/>
        <v>115</v>
      </c>
      <c r="H29" s="60">
        <f t="shared" si="5"/>
        <v>160</v>
      </c>
      <c r="I29" s="60">
        <f t="shared" si="5"/>
        <v>31</v>
      </c>
      <c r="J29" s="60">
        <f t="shared" si="5"/>
        <v>17</v>
      </c>
      <c r="K29" s="60">
        <f t="shared" si="5"/>
        <v>14</v>
      </c>
      <c r="L29" s="60">
        <f t="shared" si="5"/>
        <v>3</v>
      </c>
      <c r="M29" s="60">
        <f t="shared" si="5"/>
        <v>2</v>
      </c>
      <c r="N29" s="60">
        <f t="shared" si="5"/>
        <v>1</v>
      </c>
      <c r="O29" s="60">
        <f t="shared" si="5"/>
        <v>8.8000000000000007</v>
      </c>
      <c r="P29" s="685" t="s">
        <v>263</v>
      </c>
    </row>
    <row r="30" spans="1:16" s="1091" customFormat="1" ht="17.100000000000001" customHeight="1">
      <c r="A30" s="1086" t="s">
        <v>258</v>
      </c>
      <c r="B30" s="1087">
        <v>0</v>
      </c>
      <c r="C30" s="1088" t="s">
        <v>594</v>
      </c>
      <c r="D30" s="1087">
        <v>0</v>
      </c>
      <c r="E30" s="1087">
        <v>0</v>
      </c>
      <c r="F30" s="1087">
        <v>0</v>
      </c>
      <c r="G30" s="1087">
        <v>0</v>
      </c>
      <c r="H30" s="1087">
        <v>0</v>
      </c>
      <c r="I30" s="1087">
        <v>0</v>
      </c>
      <c r="J30" s="1087">
        <v>0</v>
      </c>
      <c r="K30" s="1087">
        <v>0</v>
      </c>
      <c r="L30" s="1087">
        <v>0</v>
      </c>
      <c r="M30" s="1087">
        <v>0</v>
      </c>
      <c r="N30" s="1087">
        <v>0</v>
      </c>
      <c r="O30" s="1089" t="s">
        <v>790</v>
      </c>
      <c r="P30" s="1093" t="s">
        <v>257</v>
      </c>
    </row>
    <row r="31" spans="1:16" s="1100" customFormat="1" ht="17.100000000000001" customHeight="1">
      <c r="A31" s="1095" t="s">
        <v>262</v>
      </c>
      <c r="B31" s="1096">
        <v>1</v>
      </c>
      <c r="C31" s="1097" t="s">
        <v>594</v>
      </c>
      <c r="D31" s="1096">
        <v>12</v>
      </c>
      <c r="E31" s="1096">
        <v>24</v>
      </c>
      <c r="F31" s="1096">
        <v>275</v>
      </c>
      <c r="G31" s="1096">
        <v>115</v>
      </c>
      <c r="H31" s="1096">
        <v>160</v>
      </c>
      <c r="I31" s="1096">
        <v>31</v>
      </c>
      <c r="J31" s="1096">
        <v>17</v>
      </c>
      <c r="K31" s="1096">
        <v>14</v>
      </c>
      <c r="L31" s="1096">
        <v>3</v>
      </c>
      <c r="M31" s="1096">
        <v>2</v>
      </c>
      <c r="N31" s="1096">
        <v>1</v>
      </c>
      <c r="O31" s="1098">
        <v>8.8000000000000007</v>
      </c>
      <c r="P31" s="1099" t="s">
        <v>261</v>
      </c>
    </row>
    <row r="32" spans="1:16" s="686" customFormat="1" ht="13.5">
      <c r="A32" s="683" t="s">
        <v>260</v>
      </c>
      <c r="B32" s="60">
        <f>SUM(B33:B34)</f>
        <v>0</v>
      </c>
      <c r="C32" s="684" t="s">
        <v>594</v>
      </c>
      <c r="D32" s="60">
        <f>SUM(D33:D34)</f>
        <v>0</v>
      </c>
      <c r="E32" s="60">
        <f t="shared" ref="E32:N32" si="6">SUM(E33:E34)</f>
        <v>0</v>
      </c>
      <c r="F32" s="60">
        <f t="shared" si="6"/>
        <v>0</v>
      </c>
      <c r="G32" s="60">
        <f t="shared" si="6"/>
        <v>0</v>
      </c>
      <c r="H32" s="60">
        <f t="shared" si="6"/>
        <v>0</v>
      </c>
      <c r="I32" s="60">
        <f t="shared" si="6"/>
        <v>0</v>
      </c>
      <c r="J32" s="60">
        <f t="shared" si="6"/>
        <v>0</v>
      </c>
      <c r="K32" s="60">
        <f t="shared" si="6"/>
        <v>0</v>
      </c>
      <c r="L32" s="60">
        <f t="shared" si="6"/>
        <v>0</v>
      </c>
      <c r="M32" s="60">
        <f t="shared" si="6"/>
        <v>0</v>
      </c>
      <c r="N32" s="60">
        <f t="shared" si="6"/>
        <v>0</v>
      </c>
      <c r="O32" s="62" t="s">
        <v>790</v>
      </c>
      <c r="P32" s="685" t="s">
        <v>259</v>
      </c>
    </row>
    <row r="33" spans="1:16" s="686" customFormat="1" ht="17.100000000000001" customHeight="1">
      <c r="A33" s="683" t="s">
        <v>258</v>
      </c>
      <c r="B33" s="60" t="s">
        <v>768</v>
      </c>
      <c r="C33" s="684" t="s">
        <v>768</v>
      </c>
      <c r="D33" s="60" t="s">
        <v>768</v>
      </c>
      <c r="E33" s="60" t="s">
        <v>768</v>
      </c>
      <c r="F33" s="60" t="s">
        <v>768</v>
      </c>
      <c r="G33" s="60" t="s">
        <v>768</v>
      </c>
      <c r="H33" s="60" t="s">
        <v>768</v>
      </c>
      <c r="I33" s="60" t="s">
        <v>768</v>
      </c>
      <c r="J33" s="60" t="s">
        <v>768</v>
      </c>
      <c r="K33" s="60" t="s">
        <v>768</v>
      </c>
      <c r="L33" s="60" t="s">
        <v>768</v>
      </c>
      <c r="M33" s="60" t="s">
        <v>768</v>
      </c>
      <c r="N33" s="60" t="s">
        <v>768</v>
      </c>
      <c r="O33" s="62" t="s">
        <v>790</v>
      </c>
      <c r="P33" s="685" t="s">
        <v>257</v>
      </c>
    </row>
    <row r="34" spans="1:16" s="686" customFormat="1" ht="17.100000000000001" customHeight="1">
      <c r="A34" s="683" t="s">
        <v>262</v>
      </c>
      <c r="B34" s="60">
        <v>0</v>
      </c>
      <c r="C34" s="684" t="s">
        <v>594</v>
      </c>
      <c r="D34" s="60">
        <v>0</v>
      </c>
      <c r="E34" s="60">
        <v>0</v>
      </c>
      <c r="F34" s="60">
        <v>0</v>
      </c>
      <c r="G34" s="60">
        <v>0</v>
      </c>
      <c r="H34" s="60">
        <v>0</v>
      </c>
      <c r="I34" s="60">
        <v>0</v>
      </c>
      <c r="J34" s="60">
        <v>0</v>
      </c>
      <c r="K34" s="60">
        <v>0</v>
      </c>
      <c r="L34" s="60">
        <v>0</v>
      </c>
      <c r="M34" s="60">
        <v>0</v>
      </c>
      <c r="N34" s="60">
        <v>0</v>
      </c>
      <c r="O34" s="62" t="s">
        <v>790</v>
      </c>
      <c r="P34" s="685" t="s">
        <v>261</v>
      </c>
    </row>
    <row r="35" spans="1:16" s="1091" customFormat="1" ht="24" customHeight="1">
      <c r="A35" s="1101" t="s">
        <v>505</v>
      </c>
      <c r="B35" s="1102">
        <v>1</v>
      </c>
      <c r="C35" s="1088" t="s">
        <v>594</v>
      </c>
      <c r="D35" s="1087">
        <v>66</v>
      </c>
      <c r="E35" s="1087" t="s">
        <v>420</v>
      </c>
      <c r="F35" s="1087">
        <v>9146</v>
      </c>
      <c r="G35" s="1087">
        <v>4865</v>
      </c>
      <c r="H35" s="1103">
        <v>4281</v>
      </c>
      <c r="I35" s="1087">
        <v>167</v>
      </c>
      <c r="J35" s="1087">
        <v>98</v>
      </c>
      <c r="K35" s="1087">
        <v>69</v>
      </c>
      <c r="L35" s="1087">
        <v>94</v>
      </c>
      <c r="M35" s="1087">
        <v>55</v>
      </c>
      <c r="N35" s="1087">
        <v>39</v>
      </c>
      <c r="O35" s="1089">
        <v>54.7</v>
      </c>
      <c r="P35" s="1104" t="s">
        <v>175</v>
      </c>
    </row>
    <row r="36" spans="1:16" s="686" customFormat="1" ht="24" customHeight="1">
      <c r="A36" s="788" t="s">
        <v>506</v>
      </c>
      <c r="B36" s="789">
        <v>2</v>
      </c>
      <c r="C36" s="790" t="s">
        <v>594</v>
      </c>
      <c r="D36" s="791">
        <v>32</v>
      </c>
      <c r="E36" s="791" t="s">
        <v>475</v>
      </c>
      <c r="F36" s="791">
        <v>4231</v>
      </c>
      <c r="G36" s="791">
        <v>2687</v>
      </c>
      <c r="H36" s="738">
        <v>1544</v>
      </c>
      <c r="I36" s="791">
        <v>117</v>
      </c>
      <c r="J36" s="791">
        <v>92</v>
      </c>
      <c r="K36" s="791">
        <v>25</v>
      </c>
      <c r="L36" s="791">
        <v>75</v>
      </c>
      <c r="M36" s="791">
        <v>41</v>
      </c>
      <c r="N36" s="791">
        <v>34</v>
      </c>
      <c r="O36" s="88">
        <v>36.1</v>
      </c>
      <c r="P36" s="784" t="s">
        <v>507</v>
      </c>
    </row>
    <row r="37" spans="1:16" s="64" customFormat="1" ht="16.5" customHeight="1">
      <c r="A37" s="419" t="s">
        <v>595</v>
      </c>
      <c r="B37" s="792"/>
      <c r="C37" s="793"/>
      <c r="D37" s="749"/>
      <c r="F37" s="792"/>
      <c r="G37" s="749"/>
      <c r="H37" s="749"/>
      <c r="I37" s="792"/>
    </row>
    <row r="38" spans="1:16" s="64" customFormat="1" ht="16.5" customHeight="1">
      <c r="A38" s="419" t="s">
        <v>596</v>
      </c>
      <c r="C38" s="793"/>
      <c r="D38" s="749"/>
      <c r="F38" s="749"/>
      <c r="G38" s="749"/>
      <c r="H38" s="749"/>
    </row>
    <row r="39" spans="1:16" ht="16.5" customHeight="1">
      <c r="A39" s="182"/>
      <c r="B39" s="182"/>
      <c r="C39" s="794"/>
      <c r="D39" s="795"/>
      <c r="F39" s="795"/>
      <c r="G39" s="795"/>
      <c r="H39" s="795"/>
    </row>
    <row r="40" spans="1:16">
      <c r="A40" s="182"/>
      <c r="B40" s="182"/>
      <c r="C40" s="794"/>
      <c r="D40" s="795"/>
      <c r="F40" s="795"/>
      <c r="G40" s="795"/>
      <c r="H40" s="795"/>
    </row>
    <row r="41" spans="1:16">
      <c r="A41" s="182"/>
      <c r="B41" s="182"/>
      <c r="C41" s="794"/>
      <c r="D41" s="795"/>
      <c r="F41" s="795"/>
      <c r="G41" s="795"/>
      <c r="H41" s="795"/>
    </row>
    <row r="42" spans="1:16">
      <c r="A42" s="182"/>
      <c r="B42" s="182"/>
      <c r="C42" s="794"/>
    </row>
    <row r="43" spans="1:16">
      <c r="A43" s="182"/>
      <c r="B43" s="182"/>
      <c r="C43" s="794"/>
    </row>
    <row r="44" spans="1:16">
      <c r="A44" s="182"/>
      <c r="B44" s="182"/>
      <c r="C44" s="794"/>
    </row>
    <row r="45" spans="1:16">
      <c r="A45" s="182"/>
      <c r="B45" s="182"/>
      <c r="C45" s="794"/>
    </row>
    <row r="46" spans="1:16">
      <c r="A46" s="182"/>
      <c r="B46" s="182"/>
      <c r="C46" s="794"/>
    </row>
    <row r="47" spans="1:16">
      <c r="A47" s="182"/>
      <c r="B47" s="182"/>
      <c r="C47" s="794"/>
    </row>
    <row r="48" spans="1:16">
      <c r="A48" s="182"/>
      <c r="B48" s="182"/>
      <c r="C48" s="794"/>
    </row>
    <row r="49" spans="1:3">
      <c r="A49" s="182"/>
      <c r="B49" s="182"/>
      <c r="C49" s="794"/>
    </row>
    <row r="50" spans="1:3">
      <c r="A50" s="182"/>
      <c r="B50" s="182"/>
      <c r="C50" s="794"/>
    </row>
    <row r="51" spans="1:3">
      <c r="A51" s="182"/>
      <c r="B51" s="182"/>
      <c r="C51" s="794"/>
    </row>
    <row r="52" spans="1:3">
      <c r="A52" s="182"/>
      <c r="B52" s="182"/>
      <c r="C52" s="794"/>
    </row>
    <row r="53" spans="1:3">
      <c r="A53" s="182"/>
      <c r="B53" s="182"/>
      <c r="C53" s="794"/>
    </row>
    <row r="54" spans="1:3">
      <c r="A54" s="182"/>
      <c r="B54" s="182"/>
      <c r="C54" s="794"/>
    </row>
    <row r="55" spans="1:3">
      <c r="A55" s="182"/>
      <c r="B55" s="182"/>
      <c r="C55" s="794"/>
    </row>
    <row r="56" spans="1:3">
      <c r="A56" s="182"/>
      <c r="B56" s="182"/>
      <c r="C56" s="794"/>
    </row>
    <row r="57" spans="1:3">
      <c r="A57" s="182"/>
      <c r="B57" s="182"/>
      <c r="C57" s="794"/>
    </row>
    <row r="58" spans="1:3">
      <c r="A58" s="182"/>
      <c r="B58" s="182"/>
      <c r="C58" s="794"/>
    </row>
    <row r="59" spans="1:3">
      <c r="A59" s="182"/>
      <c r="B59" s="182"/>
      <c r="C59" s="794"/>
    </row>
    <row r="60" spans="1:3">
      <c r="A60" s="182"/>
      <c r="B60" s="182"/>
      <c r="C60" s="794"/>
    </row>
    <row r="61" spans="1:3">
      <c r="A61" s="182"/>
      <c r="B61" s="182"/>
      <c r="C61" s="794"/>
    </row>
    <row r="62" spans="1:3">
      <c r="A62" s="182"/>
      <c r="B62" s="182"/>
      <c r="C62" s="794"/>
    </row>
    <row r="63" spans="1:3">
      <c r="A63" s="182"/>
      <c r="B63" s="182"/>
      <c r="C63" s="794"/>
    </row>
    <row r="64" spans="1:3">
      <c r="A64" s="182"/>
      <c r="B64" s="182"/>
      <c r="C64" s="794"/>
    </row>
    <row r="65" spans="1:3">
      <c r="A65" s="182"/>
      <c r="B65" s="182"/>
      <c r="C65" s="794"/>
    </row>
    <row r="66" spans="1:3">
      <c r="A66" s="182"/>
      <c r="B66" s="182"/>
      <c r="C66" s="794"/>
    </row>
    <row r="67" spans="1:3">
      <c r="A67" s="182"/>
      <c r="B67" s="182"/>
      <c r="C67" s="794"/>
    </row>
    <row r="68" spans="1:3">
      <c r="A68" s="182"/>
      <c r="B68" s="182"/>
      <c r="C68" s="794"/>
    </row>
    <row r="69" spans="1:3">
      <c r="A69" s="182"/>
      <c r="B69" s="182"/>
      <c r="C69" s="794"/>
    </row>
    <row r="70" spans="1:3">
      <c r="A70" s="182"/>
      <c r="B70" s="182"/>
      <c r="C70" s="794"/>
    </row>
    <row r="71" spans="1:3">
      <c r="A71" s="182"/>
      <c r="B71" s="182"/>
      <c r="C71" s="794"/>
    </row>
    <row r="72" spans="1:3">
      <c r="A72" s="182"/>
      <c r="B72" s="182"/>
      <c r="C72" s="794"/>
    </row>
    <row r="73" spans="1:3">
      <c r="A73" s="182"/>
      <c r="B73" s="182"/>
      <c r="C73" s="794"/>
    </row>
    <row r="74" spans="1:3">
      <c r="A74" s="182"/>
      <c r="B74" s="182"/>
      <c r="C74" s="794"/>
    </row>
    <row r="75" spans="1:3">
      <c r="A75" s="182"/>
      <c r="B75" s="182"/>
      <c r="C75" s="794"/>
    </row>
    <row r="76" spans="1:3">
      <c r="A76" s="182"/>
      <c r="B76" s="182"/>
      <c r="C76" s="794"/>
    </row>
    <row r="77" spans="1:3">
      <c r="A77" s="182"/>
      <c r="B77" s="182"/>
      <c r="C77" s="794"/>
    </row>
    <row r="78" spans="1:3">
      <c r="A78" s="182"/>
      <c r="B78" s="182"/>
      <c r="C78" s="794"/>
    </row>
    <row r="79" spans="1:3">
      <c r="A79" s="182"/>
      <c r="B79" s="182"/>
      <c r="C79" s="794"/>
    </row>
    <row r="80" spans="1:3">
      <c r="A80" s="182"/>
      <c r="B80" s="182"/>
      <c r="C80" s="794"/>
    </row>
    <row r="81" spans="1:3">
      <c r="A81" s="182"/>
      <c r="B81" s="182"/>
      <c r="C81" s="794"/>
    </row>
    <row r="82" spans="1:3">
      <c r="A82" s="182"/>
      <c r="B82" s="182"/>
      <c r="C82" s="794"/>
    </row>
    <row r="83" spans="1:3">
      <c r="A83" s="182"/>
      <c r="B83" s="182"/>
      <c r="C83" s="794"/>
    </row>
    <row r="84" spans="1:3">
      <c r="A84" s="182"/>
      <c r="B84" s="182"/>
      <c r="C84" s="794"/>
    </row>
    <row r="85" spans="1:3">
      <c r="A85" s="182"/>
      <c r="B85" s="182"/>
      <c r="C85" s="794"/>
    </row>
    <row r="86" spans="1:3">
      <c r="A86" s="182"/>
      <c r="B86" s="182"/>
      <c r="C86" s="794"/>
    </row>
    <row r="87" spans="1:3">
      <c r="A87" s="182"/>
      <c r="B87" s="182"/>
      <c r="C87" s="794"/>
    </row>
    <row r="88" spans="1:3">
      <c r="A88" s="182"/>
      <c r="B88" s="182"/>
      <c r="C88" s="794"/>
    </row>
    <row r="89" spans="1:3">
      <c r="A89" s="182"/>
      <c r="B89" s="182"/>
      <c r="C89" s="794"/>
    </row>
    <row r="90" spans="1:3">
      <c r="A90" s="182"/>
      <c r="B90" s="182"/>
      <c r="C90" s="793"/>
    </row>
    <row r="91" spans="1:3">
      <c r="A91" s="182"/>
      <c r="B91" s="182"/>
      <c r="C91" s="794"/>
    </row>
    <row r="92" spans="1:3">
      <c r="A92" s="182"/>
      <c r="B92" s="182"/>
      <c r="C92" s="794"/>
    </row>
    <row r="93" spans="1:3">
      <c r="A93" s="182"/>
      <c r="B93" s="182"/>
      <c r="C93" s="794"/>
    </row>
    <row r="94" spans="1:3">
      <c r="A94" s="182"/>
      <c r="B94" s="182"/>
      <c r="C94" s="794"/>
    </row>
    <row r="95" spans="1:3">
      <c r="A95" s="182"/>
      <c r="B95" s="182"/>
      <c r="C95" s="794"/>
    </row>
    <row r="96" spans="1:3">
      <c r="A96" s="182"/>
      <c r="B96" s="182"/>
      <c r="C96" s="794"/>
    </row>
    <row r="97" spans="1:3">
      <c r="A97" s="182"/>
      <c r="B97" s="182"/>
      <c r="C97" s="794"/>
    </row>
    <row r="98" spans="1:3">
      <c r="A98" s="182"/>
      <c r="B98" s="182"/>
      <c r="C98" s="794"/>
    </row>
    <row r="99" spans="1:3">
      <c r="A99" s="182"/>
      <c r="B99" s="182"/>
      <c r="C99" s="794"/>
    </row>
    <row r="100" spans="1:3">
      <c r="A100" s="182"/>
      <c r="B100" s="182"/>
      <c r="C100" s="794"/>
    </row>
    <row r="101" spans="1:3">
      <c r="A101" s="182"/>
      <c r="B101" s="182"/>
      <c r="C101" s="794"/>
    </row>
    <row r="102" spans="1:3">
      <c r="A102" s="182"/>
      <c r="B102" s="182"/>
      <c r="C102" s="794"/>
    </row>
    <row r="103" spans="1:3">
      <c r="A103" s="182"/>
      <c r="B103" s="182"/>
      <c r="C103" s="794"/>
    </row>
    <row r="104" spans="1:3">
      <c r="A104" s="182"/>
      <c r="B104" s="182"/>
      <c r="C104" s="794"/>
    </row>
    <row r="105" spans="1:3">
      <c r="A105" s="182"/>
      <c r="B105" s="182"/>
      <c r="C105" s="794"/>
    </row>
    <row r="106" spans="1:3">
      <c r="A106" s="182"/>
      <c r="B106" s="182"/>
      <c r="C106" s="794"/>
    </row>
    <row r="107" spans="1:3">
      <c r="A107" s="182"/>
      <c r="B107" s="182"/>
      <c r="C107" s="794"/>
    </row>
    <row r="108" spans="1:3">
      <c r="A108" s="182"/>
      <c r="B108" s="182"/>
      <c r="C108" s="794"/>
    </row>
    <row r="109" spans="1:3">
      <c r="A109" s="182"/>
      <c r="B109" s="182"/>
      <c r="C109" s="794"/>
    </row>
    <row r="110" spans="1:3">
      <c r="A110" s="182"/>
      <c r="B110" s="182"/>
      <c r="C110" s="794"/>
    </row>
    <row r="111" spans="1:3">
      <c r="A111" s="182"/>
      <c r="B111" s="182"/>
      <c r="C111" s="794"/>
    </row>
    <row r="112" spans="1:3">
      <c r="A112" s="182"/>
      <c r="B112" s="182"/>
      <c r="C112" s="794"/>
    </row>
    <row r="113" spans="1:3">
      <c r="A113" s="182"/>
      <c r="B113" s="182"/>
      <c r="C113" s="794"/>
    </row>
    <row r="114" spans="1:3">
      <c r="A114" s="182"/>
      <c r="B114" s="182"/>
      <c r="C114" s="794"/>
    </row>
    <row r="115" spans="1:3">
      <c r="A115" s="182"/>
      <c r="B115" s="182"/>
      <c r="C115" s="794"/>
    </row>
    <row r="116" spans="1:3">
      <c r="A116" s="182"/>
      <c r="B116" s="182"/>
      <c r="C116" s="794"/>
    </row>
    <row r="117" spans="1:3">
      <c r="A117" s="182"/>
      <c r="B117" s="182"/>
      <c r="C117" s="794"/>
    </row>
    <row r="118" spans="1:3">
      <c r="A118" s="182"/>
      <c r="B118" s="182"/>
      <c r="C118" s="794"/>
    </row>
    <row r="119" spans="1:3">
      <c r="A119" s="182"/>
      <c r="B119" s="182"/>
      <c r="C119" s="794"/>
    </row>
    <row r="120" spans="1:3">
      <c r="A120" s="182"/>
      <c r="B120" s="182"/>
      <c r="C120" s="794"/>
    </row>
    <row r="121" spans="1:3">
      <c r="A121" s="182"/>
      <c r="B121" s="182"/>
      <c r="C121" s="794"/>
    </row>
    <row r="122" spans="1:3">
      <c r="A122" s="182"/>
      <c r="B122" s="182"/>
      <c r="C122" s="794"/>
    </row>
    <row r="123" spans="1:3">
      <c r="A123" s="182"/>
      <c r="B123" s="182"/>
      <c r="C123" s="794"/>
    </row>
    <row r="124" spans="1:3">
      <c r="A124" s="182"/>
      <c r="B124" s="182"/>
      <c r="C124" s="794"/>
    </row>
    <row r="125" spans="1:3">
      <c r="A125" s="182"/>
      <c r="B125" s="182"/>
      <c r="C125" s="794"/>
    </row>
    <row r="126" spans="1:3">
      <c r="A126" s="182"/>
      <c r="B126" s="182"/>
      <c r="C126" s="794"/>
    </row>
    <row r="127" spans="1:3">
      <c r="A127" s="182"/>
      <c r="B127" s="182"/>
      <c r="C127" s="794"/>
    </row>
    <row r="128" spans="1:3">
      <c r="A128" s="182"/>
      <c r="B128" s="182"/>
      <c r="C128" s="794"/>
    </row>
    <row r="129" spans="1:3">
      <c r="A129" s="182"/>
      <c r="B129" s="182"/>
      <c r="C129" s="794"/>
    </row>
    <row r="130" spans="1:3">
      <c r="A130" s="182"/>
      <c r="B130" s="182"/>
      <c r="C130" s="794"/>
    </row>
    <row r="131" spans="1:3">
      <c r="A131" s="182"/>
      <c r="B131" s="182"/>
      <c r="C131" s="794"/>
    </row>
    <row r="132" spans="1:3">
      <c r="A132" s="182"/>
      <c r="B132" s="182"/>
      <c r="C132" s="794"/>
    </row>
    <row r="133" spans="1:3">
      <c r="A133" s="182"/>
      <c r="B133" s="182"/>
      <c r="C133" s="794"/>
    </row>
    <row r="134" spans="1:3">
      <c r="A134" s="182"/>
      <c r="B134" s="182"/>
      <c r="C134" s="794"/>
    </row>
    <row r="135" spans="1:3">
      <c r="A135" s="182"/>
      <c r="B135" s="182"/>
      <c r="C135" s="794"/>
    </row>
    <row r="136" spans="1:3">
      <c r="A136" s="182"/>
      <c r="B136" s="182"/>
      <c r="C136" s="794"/>
    </row>
    <row r="137" spans="1:3">
      <c r="A137" s="182"/>
      <c r="B137" s="182"/>
      <c r="C137" s="794"/>
    </row>
    <row r="138" spans="1:3">
      <c r="A138" s="182"/>
      <c r="B138" s="182"/>
      <c r="C138" s="794"/>
    </row>
    <row r="139" spans="1:3">
      <c r="A139" s="182"/>
      <c r="B139" s="182"/>
      <c r="C139" s="794"/>
    </row>
    <row r="140" spans="1:3">
      <c r="A140" s="182"/>
      <c r="B140" s="182"/>
      <c r="C140" s="794"/>
    </row>
    <row r="141" spans="1:3">
      <c r="A141" s="182"/>
      <c r="B141" s="182"/>
      <c r="C141" s="794"/>
    </row>
    <row r="142" spans="1:3">
      <c r="A142" s="182"/>
      <c r="B142" s="182"/>
      <c r="C142" s="794"/>
    </row>
    <row r="143" spans="1:3">
      <c r="A143" s="182"/>
      <c r="B143" s="182"/>
      <c r="C143" s="794"/>
    </row>
    <row r="144" spans="1:3">
      <c r="A144" s="182"/>
      <c r="B144" s="182"/>
      <c r="C144" s="794"/>
    </row>
    <row r="145" spans="1:3">
      <c r="A145" s="182"/>
      <c r="B145" s="182"/>
      <c r="C145" s="794"/>
    </row>
    <row r="146" spans="1:3">
      <c r="A146" s="182"/>
      <c r="B146" s="182"/>
      <c r="C146" s="794"/>
    </row>
    <row r="147" spans="1:3">
      <c r="A147" s="182"/>
      <c r="B147" s="182"/>
      <c r="C147" s="794"/>
    </row>
    <row r="148" spans="1:3">
      <c r="A148" s="182"/>
      <c r="B148" s="182"/>
      <c r="C148" s="794"/>
    </row>
    <row r="149" spans="1:3">
      <c r="A149" s="182"/>
      <c r="B149" s="182"/>
      <c r="C149" s="794"/>
    </row>
    <row r="150" spans="1:3">
      <c r="A150" s="182"/>
      <c r="B150" s="182"/>
      <c r="C150" s="794"/>
    </row>
    <row r="151" spans="1:3">
      <c r="A151" s="182"/>
      <c r="B151" s="182"/>
      <c r="C151" s="794"/>
    </row>
    <row r="152" spans="1:3">
      <c r="A152" s="182"/>
      <c r="B152" s="182"/>
      <c r="C152" s="794"/>
    </row>
    <row r="153" spans="1:3">
      <c r="A153" s="182"/>
      <c r="B153" s="182"/>
      <c r="C153" s="794"/>
    </row>
    <row r="154" spans="1:3">
      <c r="A154" s="182"/>
      <c r="B154" s="182"/>
      <c r="C154" s="794"/>
    </row>
    <row r="155" spans="1:3">
      <c r="A155" s="182"/>
      <c r="B155" s="182"/>
      <c r="C155" s="794"/>
    </row>
    <row r="156" spans="1:3">
      <c r="A156" s="182"/>
      <c r="B156" s="182"/>
      <c r="C156" s="794"/>
    </row>
    <row r="157" spans="1:3">
      <c r="A157" s="182"/>
      <c r="B157" s="182"/>
      <c r="C157" s="794"/>
    </row>
    <row r="158" spans="1:3">
      <c r="A158" s="182"/>
      <c r="B158" s="182"/>
      <c r="C158" s="794"/>
    </row>
    <row r="159" spans="1:3">
      <c r="A159" s="182"/>
      <c r="B159" s="182"/>
      <c r="C159" s="794"/>
    </row>
    <row r="160" spans="1:3">
      <c r="A160" s="182"/>
      <c r="B160" s="182"/>
      <c r="C160" s="794"/>
    </row>
    <row r="161" spans="1:3">
      <c r="A161" s="182"/>
      <c r="B161" s="182"/>
      <c r="C161" s="794"/>
    </row>
    <row r="162" spans="1:3">
      <c r="A162" s="182"/>
      <c r="B162" s="182"/>
      <c r="C162" s="794"/>
    </row>
    <row r="163" spans="1:3">
      <c r="A163" s="182"/>
      <c r="B163" s="182"/>
      <c r="C163" s="794"/>
    </row>
    <row r="164" spans="1:3">
      <c r="A164" s="182"/>
      <c r="B164" s="182"/>
      <c r="C164" s="794"/>
    </row>
    <row r="165" spans="1:3">
      <c r="A165" s="182"/>
      <c r="B165" s="182"/>
      <c r="C165" s="794"/>
    </row>
    <row r="166" spans="1:3">
      <c r="A166" s="182"/>
      <c r="B166" s="182"/>
      <c r="C166" s="794"/>
    </row>
    <row r="167" spans="1:3">
      <c r="A167" s="182"/>
      <c r="B167" s="182"/>
      <c r="C167" s="794"/>
    </row>
    <row r="168" spans="1:3">
      <c r="A168" s="182"/>
      <c r="B168" s="182"/>
      <c r="C168" s="794"/>
    </row>
    <row r="169" spans="1:3">
      <c r="A169" s="182"/>
      <c r="B169" s="182"/>
      <c r="C169" s="794"/>
    </row>
    <row r="170" spans="1:3">
      <c r="A170" s="182"/>
      <c r="B170" s="182"/>
      <c r="C170" s="794"/>
    </row>
    <row r="171" spans="1:3">
      <c r="A171" s="182"/>
      <c r="B171" s="182"/>
      <c r="C171" s="794"/>
    </row>
    <row r="172" spans="1:3">
      <c r="A172" s="182"/>
      <c r="B172" s="182"/>
      <c r="C172" s="794"/>
    </row>
    <row r="173" spans="1:3">
      <c r="A173" s="182"/>
      <c r="B173" s="182"/>
      <c r="C173" s="794"/>
    </row>
    <row r="174" spans="1:3">
      <c r="A174" s="182"/>
      <c r="B174" s="182"/>
      <c r="C174" s="794"/>
    </row>
    <row r="175" spans="1:3">
      <c r="A175" s="182"/>
      <c r="B175" s="182"/>
      <c r="C175" s="794"/>
    </row>
    <row r="176" spans="1:3">
      <c r="A176" s="182"/>
      <c r="B176" s="182"/>
      <c r="C176" s="794"/>
    </row>
    <row r="177" spans="1:3">
      <c r="A177" s="182"/>
      <c r="B177" s="182"/>
      <c r="C177" s="794"/>
    </row>
    <row r="178" spans="1:3">
      <c r="A178" s="182"/>
      <c r="B178" s="182"/>
      <c r="C178" s="794"/>
    </row>
    <row r="179" spans="1:3">
      <c r="A179" s="182"/>
      <c r="B179" s="182"/>
      <c r="C179" s="794"/>
    </row>
    <row r="180" spans="1:3">
      <c r="A180" s="182"/>
      <c r="B180" s="182"/>
      <c r="C180" s="794"/>
    </row>
    <row r="181" spans="1:3">
      <c r="A181" s="182"/>
      <c r="B181" s="182"/>
      <c r="C181" s="794"/>
    </row>
    <row r="182" spans="1:3">
      <c r="A182" s="182"/>
      <c r="B182" s="182"/>
      <c r="C182" s="794"/>
    </row>
    <row r="183" spans="1:3">
      <c r="A183" s="182"/>
      <c r="B183" s="182"/>
      <c r="C183" s="794"/>
    </row>
    <row r="184" spans="1:3">
      <c r="A184" s="182"/>
      <c r="B184" s="182"/>
      <c r="C184" s="794"/>
    </row>
    <row r="185" spans="1:3">
      <c r="A185" s="182"/>
      <c r="B185" s="182"/>
      <c r="C185" s="794"/>
    </row>
    <row r="186" spans="1:3">
      <c r="A186" s="182"/>
      <c r="B186" s="182"/>
      <c r="C186" s="794"/>
    </row>
    <row r="187" spans="1:3">
      <c r="A187" s="182"/>
      <c r="B187" s="182"/>
      <c r="C187" s="794"/>
    </row>
    <row r="188" spans="1:3">
      <c r="A188" s="182"/>
      <c r="B188" s="182"/>
      <c r="C188" s="794"/>
    </row>
    <row r="189" spans="1:3">
      <c r="A189" s="182"/>
      <c r="B189" s="182"/>
      <c r="C189" s="794"/>
    </row>
    <row r="190" spans="1:3">
      <c r="A190" s="182"/>
      <c r="B190" s="182"/>
      <c r="C190" s="794"/>
    </row>
    <row r="191" spans="1:3">
      <c r="A191" s="182"/>
      <c r="B191" s="182"/>
      <c r="C191" s="794"/>
    </row>
    <row r="192" spans="1:3">
      <c r="A192" s="182"/>
      <c r="B192" s="182"/>
      <c r="C192" s="794"/>
    </row>
    <row r="193" spans="1:3">
      <c r="A193" s="182"/>
      <c r="B193" s="182"/>
      <c r="C193" s="794"/>
    </row>
    <row r="194" spans="1:3">
      <c r="A194" s="182"/>
      <c r="B194" s="182"/>
      <c r="C194" s="794"/>
    </row>
    <row r="195" spans="1:3">
      <c r="A195" s="182"/>
      <c r="B195" s="182"/>
      <c r="C195" s="794"/>
    </row>
    <row r="196" spans="1:3">
      <c r="A196" s="182"/>
      <c r="B196" s="182"/>
      <c r="C196" s="794"/>
    </row>
    <row r="197" spans="1:3">
      <c r="A197" s="182"/>
      <c r="B197" s="182"/>
      <c r="C197" s="794"/>
    </row>
    <row r="198" spans="1:3">
      <c r="A198" s="182"/>
      <c r="B198" s="182"/>
      <c r="C198" s="794"/>
    </row>
    <row r="199" spans="1:3">
      <c r="A199" s="182"/>
      <c r="B199" s="182"/>
      <c r="C199" s="794"/>
    </row>
    <row r="200" spans="1:3">
      <c r="A200" s="182"/>
      <c r="B200" s="182"/>
      <c r="C200" s="794"/>
    </row>
    <row r="201" spans="1:3">
      <c r="A201" s="182"/>
      <c r="B201" s="182"/>
      <c r="C201" s="794"/>
    </row>
    <row r="202" spans="1:3">
      <c r="A202" s="182"/>
      <c r="B202" s="182"/>
      <c r="C202" s="794"/>
    </row>
    <row r="203" spans="1:3">
      <c r="A203" s="182"/>
      <c r="B203" s="182"/>
      <c r="C203" s="794"/>
    </row>
    <row r="204" spans="1:3">
      <c r="A204" s="182"/>
      <c r="B204" s="182"/>
      <c r="C204" s="794"/>
    </row>
    <row r="205" spans="1:3">
      <c r="A205" s="182"/>
      <c r="B205" s="182"/>
      <c r="C205" s="794"/>
    </row>
    <row r="206" spans="1:3">
      <c r="A206" s="182"/>
      <c r="B206" s="182"/>
      <c r="C206" s="794"/>
    </row>
    <row r="207" spans="1:3">
      <c r="A207" s="182"/>
      <c r="B207" s="182"/>
      <c r="C207" s="794"/>
    </row>
    <row r="208" spans="1:3">
      <c r="A208" s="182"/>
      <c r="B208" s="182"/>
      <c r="C208" s="794"/>
    </row>
    <row r="209" spans="1:3">
      <c r="A209" s="182"/>
      <c r="B209" s="182"/>
      <c r="C209" s="794"/>
    </row>
    <row r="210" spans="1:3">
      <c r="A210" s="182"/>
      <c r="B210" s="182"/>
      <c r="C210" s="794"/>
    </row>
    <row r="211" spans="1:3">
      <c r="A211" s="182"/>
      <c r="B211" s="182"/>
      <c r="C211" s="794"/>
    </row>
    <row r="212" spans="1:3">
      <c r="A212" s="182"/>
      <c r="B212" s="182"/>
      <c r="C212" s="794"/>
    </row>
    <row r="213" spans="1:3">
      <c r="A213" s="182"/>
      <c r="B213" s="182"/>
      <c r="C213" s="794"/>
    </row>
    <row r="214" spans="1:3">
      <c r="A214" s="182"/>
      <c r="B214" s="182"/>
      <c r="C214" s="794"/>
    </row>
    <row r="215" spans="1:3">
      <c r="A215" s="182"/>
      <c r="B215" s="182"/>
      <c r="C215" s="794"/>
    </row>
    <row r="216" spans="1:3">
      <c r="A216" s="182"/>
      <c r="B216" s="182"/>
      <c r="C216" s="794"/>
    </row>
    <row r="217" spans="1:3">
      <c r="A217" s="182"/>
      <c r="B217" s="182"/>
      <c r="C217" s="794"/>
    </row>
    <row r="218" spans="1:3">
      <c r="A218" s="182"/>
      <c r="B218" s="182"/>
      <c r="C218" s="794"/>
    </row>
    <row r="219" spans="1:3">
      <c r="A219" s="182"/>
      <c r="B219" s="182"/>
      <c r="C219" s="794"/>
    </row>
    <row r="220" spans="1:3">
      <c r="A220" s="182"/>
      <c r="B220" s="182"/>
      <c r="C220" s="794"/>
    </row>
    <row r="221" spans="1:3">
      <c r="A221" s="182"/>
      <c r="B221" s="182"/>
      <c r="C221" s="794"/>
    </row>
    <row r="222" spans="1:3">
      <c r="A222" s="182"/>
      <c r="B222" s="182"/>
      <c r="C222" s="794"/>
    </row>
    <row r="223" spans="1:3">
      <c r="A223" s="182"/>
      <c r="B223" s="182"/>
      <c r="C223" s="794"/>
    </row>
    <row r="224" spans="1:3">
      <c r="A224" s="182"/>
      <c r="B224" s="182"/>
      <c r="C224" s="794"/>
    </row>
    <row r="225" spans="1:3">
      <c r="A225" s="182"/>
      <c r="B225" s="182"/>
      <c r="C225" s="794"/>
    </row>
    <row r="226" spans="1:3">
      <c r="A226" s="182"/>
      <c r="B226" s="182"/>
      <c r="C226" s="794"/>
    </row>
    <row r="227" spans="1:3">
      <c r="A227" s="182"/>
      <c r="B227" s="182"/>
      <c r="C227" s="794"/>
    </row>
    <row r="228" spans="1:3">
      <c r="A228" s="182"/>
      <c r="B228" s="182"/>
      <c r="C228" s="794"/>
    </row>
    <row r="229" spans="1:3">
      <c r="A229" s="182"/>
      <c r="B229" s="182"/>
      <c r="C229" s="794"/>
    </row>
    <row r="230" spans="1:3">
      <c r="A230" s="182"/>
      <c r="B230" s="182"/>
      <c r="C230" s="794"/>
    </row>
    <row r="231" spans="1:3">
      <c r="A231" s="182"/>
      <c r="B231" s="182"/>
      <c r="C231" s="794"/>
    </row>
    <row r="232" spans="1:3">
      <c r="A232" s="182"/>
      <c r="B232" s="182"/>
      <c r="C232" s="794"/>
    </row>
    <row r="233" spans="1:3">
      <c r="A233" s="182"/>
      <c r="B233" s="182"/>
      <c r="C233" s="794"/>
    </row>
    <row r="234" spans="1:3">
      <c r="A234" s="182"/>
      <c r="B234" s="182"/>
      <c r="C234" s="794"/>
    </row>
    <row r="235" spans="1:3">
      <c r="A235" s="182"/>
      <c r="B235" s="182"/>
      <c r="C235" s="794"/>
    </row>
    <row r="236" spans="1:3">
      <c r="A236" s="182"/>
      <c r="B236" s="182"/>
      <c r="C236" s="794"/>
    </row>
    <row r="237" spans="1:3">
      <c r="A237" s="182"/>
      <c r="B237" s="182"/>
      <c r="C237" s="794"/>
    </row>
    <row r="238" spans="1:3">
      <c r="A238" s="182"/>
      <c r="B238" s="182"/>
      <c r="C238" s="794"/>
    </row>
    <row r="239" spans="1:3">
      <c r="A239" s="182"/>
      <c r="B239" s="182"/>
      <c r="C239" s="794"/>
    </row>
    <row r="240" spans="1:3">
      <c r="A240" s="182"/>
      <c r="B240" s="182"/>
      <c r="C240" s="794"/>
    </row>
    <row r="241" spans="1:3">
      <c r="A241" s="182"/>
      <c r="B241" s="182"/>
      <c r="C241" s="794"/>
    </row>
    <row r="242" spans="1:3">
      <c r="A242" s="182"/>
      <c r="B242" s="182"/>
      <c r="C242" s="794"/>
    </row>
    <row r="243" spans="1:3">
      <c r="A243" s="182"/>
      <c r="B243" s="182"/>
      <c r="C243" s="794"/>
    </row>
    <row r="244" spans="1:3">
      <c r="A244" s="182"/>
      <c r="B244" s="182"/>
      <c r="C244" s="794"/>
    </row>
    <row r="245" spans="1:3">
      <c r="A245" s="182"/>
      <c r="B245" s="182"/>
      <c r="C245" s="794"/>
    </row>
    <row r="246" spans="1:3">
      <c r="A246" s="182"/>
      <c r="B246" s="182"/>
      <c r="C246" s="794"/>
    </row>
    <row r="247" spans="1:3">
      <c r="A247" s="182"/>
      <c r="B247" s="182"/>
      <c r="C247" s="794"/>
    </row>
    <row r="248" spans="1:3">
      <c r="A248" s="182"/>
      <c r="B248" s="182"/>
      <c r="C248" s="794"/>
    </row>
    <row r="249" spans="1:3">
      <c r="A249" s="182"/>
      <c r="B249" s="182"/>
      <c r="C249" s="794"/>
    </row>
    <row r="250" spans="1:3">
      <c r="A250" s="182"/>
      <c r="B250" s="182"/>
      <c r="C250" s="794"/>
    </row>
    <row r="251" spans="1:3">
      <c r="A251" s="182"/>
      <c r="B251" s="182"/>
      <c r="C251" s="794"/>
    </row>
    <row r="252" spans="1:3">
      <c r="A252" s="182"/>
      <c r="B252" s="182"/>
      <c r="C252" s="794"/>
    </row>
    <row r="253" spans="1:3">
      <c r="A253" s="182"/>
      <c r="B253" s="182"/>
      <c r="C253" s="794"/>
    </row>
    <row r="254" spans="1:3">
      <c r="A254" s="182"/>
      <c r="B254" s="182"/>
      <c r="C254" s="794"/>
    </row>
    <row r="255" spans="1:3">
      <c r="A255" s="182"/>
      <c r="B255" s="182"/>
      <c r="C255" s="794"/>
    </row>
    <row r="256" spans="1:3">
      <c r="A256" s="182"/>
      <c r="B256" s="182"/>
      <c r="C256" s="794"/>
    </row>
    <row r="257" spans="1:3">
      <c r="A257" s="182"/>
      <c r="B257" s="182"/>
      <c r="C257" s="794"/>
    </row>
    <row r="258" spans="1:3">
      <c r="A258" s="182"/>
      <c r="B258" s="182"/>
      <c r="C258" s="794"/>
    </row>
    <row r="259" spans="1:3">
      <c r="A259" s="182"/>
      <c r="B259" s="182"/>
      <c r="C259" s="794"/>
    </row>
    <row r="260" spans="1:3">
      <c r="A260" s="182"/>
      <c r="B260" s="182"/>
      <c r="C260" s="794"/>
    </row>
    <row r="261" spans="1:3">
      <c r="A261" s="182"/>
      <c r="B261" s="182"/>
      <c r="C261" s="794"/>
    </row>
    <row r="262" spans="1:3">
      <c r="A262" s="182"/>
      <c r="B262" s="182"/>
      <c r="C262" s="794"/>
    </row>
    <row r="263" spans="1:3">
      <c r="A263" s="182"/>
      <c r="B263" s="182"/>
      <c r="C263" s="794"/>
    </row>
    <row r="264" spans="1:3">
      <c r="A264" s="182"/>
      <c r="B264" s="182"/>
      <c r="C264" s="794"/>
    </row>
    <row r="265" spans="1:3">
      <c r="A265" s="182"/>
      <c r="B265" s="182"/>
      <c r="C265" s="794"/>
    </row>
    <row r="266" spans="1:3">
      <c r="A266" s="182"/>
      <c r="B266" s="182"/>
      <c r="C266" s="794"/>
    </row>
    <row r="267" spans="1:3">
      <c r="A267" s="182"/>
      <c r="B267" s="182"/>
      <c r="C267" s="794"/>
    </row>
    <row r="268" spans="1:3">
      <c r="A268" s="182"/>
      <c r="B268" s="182"/>
      <c r="C268" s="794"/>
    </row>
    <row r="269" spans="1:3">
      <c r="A269" s="182"/>
      <c r="B269" s="182"/>
      <c r="C269" s="794"/>
    </row>
    <row r="270" spans="1:3">
      <c r="A270" s="182"/>
      <c r="B270" s="182"/>
      <c r="C270" s="794"/>
    </row>
    <row r="271" spans="1:3">
      <c r="A271" s="182"/>
      <c r="B271" s="182"/>
      <c r="C271" s="794"/>
    </row>
    <row r="272" spans="1:3">
      <c r="A272" s="182"/>
      <c r="B272" s="182"/>
      <c r="C272" s="794"/>
    </row>
    <row r="273" spans="1:3">
      <c r="A273" s="182"/>
      <c r="B273" s="182"/>
      <c r="C273" s="794"/>
    </row>
    <row r="274" spans="1:3">
      <c r="A274" s="182"/>
      <c r="B274" s="182"/>
      <c r="C274" s="794"/>
    </row>
    <row r="275" spans="1:3">
      <c r="A275" s="182"/>
      <c r="B275" s="182"/>
      <c r="C275" s="794"/>
    </row>
    <row r="276" spans="1:3">
      <c r="A276" s="182"/>
      <c r="B276" s="182"/>
      <c r="C276" s="794"/>
    </row>
    <row r="277" spans="1:3">
      <c r="A277" s="182"/>
      <c r="B277" s="182"/>
      <c r="C277" s="794"/>
    </row>
    <row r="278" spans="1:3">
      <c r="A278" s="182"/>
      <c r="B278" s="182"/>
      <c r="C278" s="794"/>
    </row>
    <row r="279" spans="1:3">
      <c r="A279" s="182"/>
      <c r="B279" s="182"/>
      <c r="C279" s="794"/>
    </row>
    <row r="280" spans="1:3">
      <c r="A280" s="182"/>
      <c r="B280" s="182"/>
      <c r="C280" s="794"/>
    </row>
    <row r="281" spans="1:3">
      <c r="A281" s="182"/>
      <c r="B281" s="182"/>
      <c r="C281" s="794"/>
    </row>
    <row r="282" spans="1:3">
      <c r="A282" s="182"/>
      <c r="B282" s="182"/>
      <c r="C282" s="794"/>
    </row>
    <row r="283" spans="1:3">
      <c r="A283" s="182"/>
      <c r="B283" s="182"/>
      <c r="C283" s="794"/>
    </row>
    <row r="284" spans="1:3">
      <c r="A284" s="182"/>
      <c r="B284" s="182"/>
      <c r="C284" s="794"/>
    </row>
    <row r="285" spans="1:3">
      <c r="A285" s="182"/>
      <c r="B285" s="182"/>
      <c r="C285" s="794"/>
    </row>
    <row r="286" spans="1:3">
      <c r="A286" s="182"/>
      <c r="B286" s="182"/>
      <c r="C286" s="794"/>
    </row>
    <row r="287" spans="1:3">
      <c r="A287" s="182"/>
      <c r="B287" s="182"/>
      <c r="C287" s="794"/>
    </row>
    <row r="288" spans="1:3">
      <c r="A288" s="182"/>
      <c r="B288" s="182"/>
      <c r="C288" s="794"/>
    </row>
    <row r="289" spans="1:3">
      <c r="A289" s="182"/>
      <c r="B289" s="182"/>
      <c r="C289" s="794"/>
    </row>
    <row r="290" spans="1:3">
      <c r="A290" s="182"/>
      <c r="B290" s="182"/>
      <c r="C290" s="794"/>
    </row>
    <row r="291" spans="1:3">
      <c r="A291" s="182"/>
      <c r="B291" s="182"/>
      <c r="C291" s="794"/>
    </row>
    <row r="292" spans="1:3">
      <c r="A292" s="182"/>
      <c r="B292" s="182"/>
      <c r="C292" s="794"/>
    </row>
    <row r="293" spans="1:3">
      <c r="A293" s="182"/>
      <c r="B293" s="182"/>
      <c r="C293" s="794"/>
    </row>
    <row r="294" spans="1:3">
      <c r="A294" s="182"/>
      <c r="B294" s="182"/>
      <c r="C294" s="794"/>
    </row>
    <row r="295" spans="1:3">
      <c r="A295" s="182"/>
      <c r="B295" s="182"/>
      <c r="C295" s="794"/>
    </row>
    <row r="296" spans="1:3">
      <c r="A296" s="182"/>
      <c r="B296" s="182"/>
      <c r="C296" s="794"/>
    </row>
    <row r="297" spans="1:3">
      <c r="A297" s="182"/>
      <c r="B297" s="182"/>
      <c r="C297" s="794"/>
    </row>
    <row r="298" spans="1:3">
      <c r="A298" s="182"/>
      <c r="B298" s="182"/>
      <c r="C298" s="794"/>
    </row>
    <row r="299" spans="1:3">
      <c r="A299" s="182"/>
      <c r="B299" s="182"/>
      <c r="C299" s="794"/>
    </row>
    <row r="300" spans="1:3">
      <c r="A300" s="182"/>
      <c r="B300" s="182"/>
      <c r="C300" s="794"/>
    </row>
    <row r="301" spans="1:3">
      <c r="A301" s="182"/>
      <c r="B301" s="182"/>
      <c r="C301" s="794"/>
    </row>
    <row r="302" spans="1:3">
      <c r="A302" s="182"/>
      <c r="B302" s="182"/>
      <c r="C302" s="794"/>
    </row>
    <row r="303" spans="1:3">
      <c r="A303" s="182"/>
      <c r="B303" s="182"/>
      <c r="C303" s="794"/>
    </row>
    <row r="304" spans="1:3">
      <c r="A304" s="182"/>
      <c r="B304" s="182"/>
      <c r="C304" s="794"/>
    </row>
    <row r="305" spans="1:3">
      <c r="A305" s="182"/>
      <c r="B305" s="182"/>
      <c r="C305" s="794"/>
    </row>
    <row r="306" spans="1:3">
      <c r="A306" s="182"/>
      <c r="B306" s="182"/>
      <c r="C306" s="794"/>
    </row>
    <row r="307" spans="1:3">
      <c r="A307" s="182"/>
      <c r="B307" s="182"/>
      <c r="C307" s="794"/>
    </row>
    <row r="308" spans="1:3">
      <c r="A308" s="182"/>
      <c r="B308" s="182"/>
      <c r="C308" s="794"/>
    </row>
    <row r="309" spans="1:3">
      <c r="A309" s="182"/>
      <c r="B309" s="182"/>
      <c r="C309" s="794"/>
    </row>
    <row r="310" spans="1:3">
      <c r="A310" s="182"/>
      <c r="B310" s="182"/>
      <c r="C310" s="794"/>
    </row>
    <row r="311" spans="1:3">
      <c r="A311" s="182"/>
      <c r="B311" s="182"/>
      <c r="C311" s="794"/>
    </row>
    <row r="312" spans="1:3">
      <c r="A312" s="182"/>
      <c r="B312" s="182"/>
      <c r="C312" s="794"/>
    </row>
    <row r="313" spans="1:3">
      <c r="A313" s="182"/>
      <c r="B313" s="182"/>
      <c r="C313" s="794"/>
    </row>
    <row r="314" spans="1:3">
      <c r="A314" s="182"/>
      <c r="B314" s="182"/>
      <c r="C314" s="794"/>
    </row>
    <row r="315" spans="1:3">
      <c r="A315" s="182"/>
      <c r="B315" s="182"/>
      <c r="C315" s="794"/>
    </row>
    <row r="316" spans="1:3">
      <c r="A316" s="182"/>
      <c r="B316" s="182"/>
      <c r="C316" s="794"/>
    </row>
    <row r="317" spans="1:3">
      <c r="A317" s="182"/>
      <c r="B317" s="182"/>
      <c r="C317" s="794"/>
    </row>
    <row r="318" spans="1:3">
      <c r="A318" s="182"/>
      <c r="B318" s="182"/>
      <c r="C318" s="794"/>
    </row>
    <row r="319" spans="1:3">
      <c r="A319" s="182"/>
      <c r="B319" s="182"/>
      <c r="C319" s="794"/>
    </row>
    <row r="320" spans="1:3">
      <c r="A320" s="182"/>
      <c r="B320" s="182"/>
      <c r="C320" s="794"/>
    </row>
    <row r="321" spans="1:3">
      <c r="A321" s="182"/>
      <c r="B321" s="182"/>
      <c r="C321" s="794"/>
    </row>
    <row r="322" spans="1:3">
      <c r="A322" s="182"/>
      <c r="B322" s="182"/>
      <c r="C322" s="794"/>
    </row>
    <row r="323" spans="1:3">
      <c r="A323" s="182"/>
      <c r="B323" s="182"/>
      <c r="C323" s="794"/>
    </row>
    <row r="324" spans="1:3">
      <c r="A324" s="182"/>
      <c r="B324" s="182"/>
      <c r="C324" s="794"/>
    </row>
    <row r="325" spans="1:3">
      <c r="A325" s="182"/>
      <c r="B325" s="182"/>
      <c r="C325" s="794"/>
    </row>
    <row r="326" spans="1:3">
      <c r="A326" s="182"/>
      <c r="B326" s="182"/>
      <c r="C326" s="794"/>
    </row>
    <row r="327" spans="1:3">
      <c r="A327" s="182"/>
      <c r="B327" s="182"/>
      <c r="C327" s="794"/>
    </row>
    <row r="328" spans="1:3">
      <c r="A328" s="182"/>
      <c r="B328" s="182"/>
      <c r="C328" s="794"/>
    </row>
    <row r="329" spans="1:3">
      <c r="A329" s="182"/>
      <c r="B329" s="182"/>
      <c r="C329" s="794"/>
    </row>
    <row r="330" spans="1:3">
      <c r="A330" s="182"/>
      <c r="B330" s="182"/>
      <c r="C330" s="794"/>
    </row>
    <row r="331" spans="1:3">
      <c r="A331" s="182"/>
      <c r="B331" s="182"/>
      <c r="C331" s="794"/>
    </row>
    <row r="332" spans="1:3">
      <c r="A332" s="182"/>
      <c r="B332" s="182"/>
      <c r="C332" s="794"/>
    </row>
    <row r="333" spans="1:3">
      <c r="A333" s="182"/>
      <c r="B333" s="182"/>
      <c r="C333" s="794"/>
    </row>
    <row r="334" spans="1:3">
      <c r="A334" s="182"/>
      <c r="B334" s="182"/>
      <c r="C334" s="794"/>
    </row>
    <row r="335" spans="1:3">
      <c r="A335" s="182"/>
      <c r="B335" s="182"/>
      <c r="C335" s="794"/>
    </row>
    <row r="336" spans="1:3">
      <c r="A336" s="182"/>
      <c r="B336" s="182"/>
      <c r="C336" s="794"/>
    </row>
    <row r="337" spans="1:3">
      <c r="A337" s="182"/>
      <c r="B337" s="182"/>
      <c r="C337" s="794"/>
    </row>
    <row r="338" spans="1:3">
      <c r="A338" s="182"/>
      <c r="B338" s="182"/>
      <c r="C338" s="794"/>
    </row>
    <row r="339" spans="1:3">
      <c r="A339" s="182"/>
      <c r="B339" s="182"/>
      <c r="C339" s="794"/>
    </row>
    <row r="340" spans="1:3">
      <c r="A340" s="182"/>
      <c r="B340" s="182"/>
      <c r="C340" s="794"/>
    </row>
    <row r="341" spans="1:3">
      <c r="A341" s="182"/>
      <c r="B341" s="182"/>
      <c r="C341" s="794"/>
    </row>
    <row r="342" spans="1:3">
      <c r="A342" s="182"/>
      <c r="B342" s="182"/>
      <c r="C342" s="794"/>
    </row>
    <row r="343" spans="1:3">
      <c r="A343" s="182"/>
      <c r="B343" s="182"/>
      <c r="C343" s="794"/>
    </row>
    <row r="344" spans="1:3">
      <c r="A344" s="182"/>
      <c r="B344" s="182"/>
      <c r="C344" s="794"/>
    </row>
    <row r="345" spans="1:3">
      <c r="A345" s="182"/>
      <c r="B345" s="182"/>
      <c r="C345" s="794"/>
    </row>
    <row r="346" spans="1:3">
      <c r="A346" s="182"/>
      <c r="B346" s="182"/>
      <c r="C346" s="794"/>
    </row>
    <row r="347" spans="1:3">
      <c r="A347" s="182"/>
      <c r="B347" s="182"/>
      <c r="C347" s="794"/>
    </row>
    <row r="348" spans="1:3">
      <c r="A348" s="182"/>
      <c r="B348" s="182"/>
      <c r="C348" s="794"/>
    </row>
    <row r="349" spans="1:3">
      <c r="A349" s="182"/>
      <c r="B349" s="182"/>
      <c r="C349" s="794"/>
    </row>
    <row r="350" spans="1:3">
      <c r="A350" s="182"/>
      <c r="B350" s="182"/>
      <c r="C350" s="794"/>
    </row>
    <row r="351" spans="1:3">
      <c r="A351" s="182"/>
      <c r="B351" s="182"/>
      <c r="C351" s="794"/>
    </row>
    <row r="352" spans="1:3">
      <c r="A352" s="182"/>
      <c r="B352" s="182"/>
      <c r="C352" s="794"/>
    </row>
    <row r="353" spans="1:3">
      <c r="A353" s="182"/>
      <c r="B353" s="182"/>
      <c r="C353" s="794"/>
    </row>
    <row r="354" spans="1:3">
      <c r="A354" s="182"/>
      <c r="B354" s="182"/>
      <c r="C354" s="794"/>
    </row>
    <row r="355" spans="1:3">
      <c r="A355" s="182"/>
      <c r="B355" s="182"/>
      <c r="C355" s="794"/>
    </row>
    <row r="356" spans="1:3">
      <c r="A356" s="182"/>
      <c r="B356" s="182"/>
      <c r="C356" s="794"/>
    </row>
    <row r="357" spans="1:3">
      <c r="A357" s="182"/>
      <c r="B357" s="182"/>
      <c r="C357" s="794"/>
    </row>
    <row r="358" spans="1:3">
      <c r="A358" s="182"/>
      <c r="B358" s="182"/>
      <c r="C358" s="794"/>
    </row>
    <row r="359" spans="1:3">
      <c r="A359" s="182"/>
      <c r="B359" s="182"/>
      <c r="C359" s="794"/>
    </row>
    <row r="360" spans="1:3">
      <c r="A360" s="182"/>
      <c r="B360" s="182"/>
      <c r="C360" s="794"/>
    </row>
    <row r="361" spans="1:3">
      <c r="A361" s="182"/>
      <c r="B361" s="182"/>
      <c r="C361" s="794"/>
    </row>
    <row r="362" spans="1:3">
      <c r="A362" s="182"/>
      <c r="B362" s="182"/>
      <c r="C362" s="794"/>
    </row>
    <row r="363" spans="1:3">
      <c r="A363" s="182"/>
      <c r="B363" s="182"/>
      <c r="C363" s="794"/>
    </row>
    <row r="364" spans="1:3">
      <c r="A364" s="182"/>
      <c r="B364" s="182"/>
      <c r="C364" s="794"/>
    </row>
    <row r="365" spans="1:3">
      <c r="A365" s="182"/>
      <c r="B365" s="182"/>
      <c r="C365" s="794"/>
    </row>
    <row r="366" spans="1:3">
      <c r="A366" s="182"/>
      <c r="B366" s="182"/>
      <c r="C366" s="794"/>
    </row>
    <row r="367" spans="1:3">
      <c r="A367" s="182"/>
      <c r="B367" s="182"/>
      <c r="C367" s="794"/>
    </row>
    <row r="368" spans="1:3">
      <c r="A368" s="182"/>
      <c r="B368" s="182"/>
      <c r="C368" s="794"/>
    </row>
    <row r="369" spans="1:4">
      <c r="A369" s="182"/>
      <c r="B369" s="182"/>
      <c r="C369" s="794"/>
    </row>
    <row r="370" spans="1:4">
      <c r="A370" s="182"/>
      <c r="B370" s="182"/>
      <c r="C370" s="794"/>
      <c r="D370" s="736"/>
    </row>
    <row r="371" spans="1:4">
      <c r="A371" s="182"/>
      <c r="B371" s="182"/>
      <c r="C371" s="794"/>
    </row>
    <row r="372" spans="1:4">
      <c r="A372" s="182"/>
      <c r="B372" s="182"/>
      <c r="C372" s="796"/>
    </row>
    <row r="373" spans="1:4">
      <c r="A373" s="182"/>
      <c r="B373" s="182"/>
      <c r="C373" s="796"/>
    </row>
  </sheetData>
  <mergeCells count="8">
    <mergeCell ref="A1:H1"/>
    <mergeCell ref="A4:A5"/>
    <mergeCell ref="O4:O7"/>
    <mergeCell ref="P4:P5"/>
    <mergeCell ref="A6:A7"/>
    <mergeCell ref="P6:P7"/>
    <mergeCell ref="I6:I7"/>
    <mergeCell ref="L6:L7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78" pageOrder="overThenDown" orientation="portrait" r:id="rId1"/>
  <headerFooter alignWithMargins="0"/>
  <colBreaks count="1" manualBreakCount="1">
    <brk id="8" max="3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X38"/>
  <sheetViews>
    <sheetView view="pageBreakPreview" zoomScale="85" zoomScaleNormal="100" zoomScaleSheetLayoutView="8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H16" sqref="H16"/>
    </sheetView>
  </sheetViews>
  <sheetFormatPr defaultRowHeight="17.25"/>
  <cols>
    <col min="1" max="1" width="7.75" style="735" customWidth="1"/>
    <col min="2" max="18" width="6.5" style="735" customWidth="1"/>
    <col min="19" max="19" width="7.625" style="182" customWidth="1"/>
    <col min="20" max="23" width="6.5" style="182" customWidth="1"/>
    <col min="24" max="24" width="7.75" style="735" customWidth="1"/>
    <col min="25" max="16384" width="9" style="182"/>
  </cols>
  <sheetData>
    <row r="1" spans="1:24" s="699" customFormat="1" ht="20.100000000000001" customHeight="1">
      <c r="A1" s="812" t="s">
        <v>15</v>
      </c>
      <c r="B1" s="812"/>
      <c r="C1" s="812"/>
      <c r="D1" s="812"/>
      <c r="E1" s="812"/>
      <c r="F1" s="812"/>
      <c r="G1" s="812"/>
      <c r="H1" s="812"/>
      <c r="I1" s="812"/>
      <c r="J1" s="690"/>
      <c r="K1" s="812"/>
      <c r="L1" s="812"/>
      <c r="M1" s="812"/>
      <c r="N1" s="812"/>
      <c r="O1" s="812"/>
      <c r="P1" s="812"/>
      <c r="Q1" s="812"/>
      <c r="R1" s="812"/>
      <c r="S1" s="690"/>
      <c r="T1" s="690"/>
      <c r="U1" s="690"/>
      <c r="V1" s="690"/>
      <c r="W1" s="690"/>
      <c r="X1" s="812"/>
    </row>
    <row r="2" spans="1:24" s="64" customFormat="1" ht="20.100000000000001" customHeight="1" thickBot="1">
      <c r="A2" s="691" t="s">
        <v>85</v>
      </c>
      <c r="B2" s="691"/>
      <c r="C2" s="691"/>
      <c r="D2" s="691"/>
      <c r="E2" s="691"/>
      <c r="F2" s="691"/>
      <c r="G2" s="691"/>
      <c r="H2" s="691"/>
      <c r="I2" s="691"/>
      <c r="J2" s="691"/>
      <c r="K2" s="701"/>
      <c r="L2" s="691"/>
      <c r="M2" s="691"/>
      <c r="N2" s="691"/>
      <c r="O2" s="691"/>
      <c r="P2" s="691"/>
      <c r="Q2" s="691"/>
      <c r="R2" s="691"/>
      <c r="S2" s="691"/>
      <c r="T2" s="691"/>
      <c r="U2" s="691"/>
      <c r="V2" s="691"/>
      <c r="W2" s="691"/>
      <c r="X2" s="701" t="s">
        <v>0</v>
      </c>
    </row>
    <row r="3" spans="1:24" s="819" customFormat="1" ht="30" customHeight="1" thickTop="1">
      <c r="A3" s="1114" t="s">
        <v>288</v>
      </c>
      <c r="B3" s="813" t="s">
        <v>86</v>
      </c>
      <c r="C3" s="814" t="s">
        <v>16</v>
      </c>
      <c r="D3" s="815" t="s">
        <v>287</v>
      </c>
      <c r="E3" s="774"/>
      <c r="F3" s="775"/>
      <c r="G3" s="815" t="s">
        <v>286</v>
      </c>
      <c r="H3" s="774"/>
      <c r="I3" s="775"/>
      <c r="J3" s="1108" t="s">
        <v>738</v>
      </c>
      <c r="K3" s="1117"/>
      <c r="L3" s="1117"/>
      <c r="M3" s="1125" t="s">
        <v>771</v>
      </c>
      <c r="N3" s="1126"/>
      <c r="O3" s="1127"/>
      <c r="P3" s="816" t="s">
        <v>770</v>
      </c>
      <c r="Q3" s="775"/>
      <c r="R3" s="817"/>
      <c r="S3" s="779" t="s">
        <v>285</v>
      </c>
      <c r="T3" s="818"/>
      <c r="U3" s="818"/>
      <c r="V3" s="818"/>
      <c r="W3" s="818"/>
      <c r="X3" s="1118" t="s">
        <v>284</v>
      </c>
    </row>
    <row r="4" spans="1:24" s="726" customFormat="1" ht="20.25" customHeight="1">
      <c r="A4" s="1115"/>
      <c r="B4" s="769"/>
      <c r="C4" s="820"/>
      <c r="D4" s="1121"/>
      <c r="E4" s="682" t="s">
        <v>3</v>
      </c>
      <c r="F4" s="682" t="s">
        <v>4</v>
      </c>
      <c r="G4" s="1121"/>
      <c r="H4" s="682" t="s">
        <v>3</v>
      </c>
      <c r="I4" s="682" t="s">
        <v>4</v>
      </c>
      <c r="J4" s="1121"/>
      <c r="K4" s="682" t="s">
        <v>3</v>
      </c>
      <c r="L4" s="712" t="s">
        <v>4</v>
      </c>
      <c r="M4" s="621"/>
      <c r="N4" s="682" t="s">
        <v>3</v>
      </c>
      <c r="O4" s="712" t="s">
        <v>4</v>
      </c>
      <c r="P4" s="1121"/>
      <c r="Q4" s="821" t="s">
        <v>3</v>
      </c>
      <c r="R4" s="821" t="s">
        <v>4</v>
      </c>
      <c r="S4" s="1123"/>
      <c r="T4" s="822" t="s">
        <v>482</v>
      </c>
      <c r="U4" s="682" t="s">
        <v>792</v>
      </c>
      <c r="V4" s="882" t="s">
        <v>793</v>
      </c>
      <c r="W4" s="682" t="s">
        <v>483</v>
      </c>
      <c r="X4" s="1119"/>
    </row>
    <row r="5" spans="1:24" s="726" customFormat="1" ht="17.25" customHeight="1">
      <c r="A5" s="1115"/>
      <c r="B5" s="769"/>
      <c r="C5" s="820"/>
      <c r="D5" s="1121"/>
      <c r="E5" s="776"/>
      <c r="F5" s="776"/>
      <c r="G5" s="1121"/>
      <c r="H5" s="776"/>
      <c r="I5" s="776"/>
      <c r="J5" s="1121"/>
      <c r="K5" s="823"/>
      <c r="L5" s="769"/>
      <c r="M5" s="801"/>
      <c r="N5" s="823"/>
      <c r="O5" s="769"/>
      <c r="P5" s="1121"/>
      <c r="Q5" s="821"/>
      <c r="R5" s="705"/>
      <c r="S5" s="1123"/>
      <c r="T5" s="824" t="s">
        <v>484</v>
      </c>
      <c r="U5" s="776" t="s">
        <v>486</v>
      </c>
      <c r="V5" s="883" t="s">
        <v>794</v>
      </c>
      <c r="W5" s="776" t="s">
        <v>487</v>
      </c>
      <c r="X5" s="1119"/>
    </row>
    <row r="6" spans="1:24" s="726" customFormat="1" ht="17.25" customHeight="1">
      <c r="A6" s="1116"/>
      <c r="B6" s="825" t="s">
        <v>283</v>
      </c>
      <c r="C6" s="825" t="s">
        <v>17</v>
      </c>
      <c r="D6" s="1122"/>
      <c r="E6" s="826" t="s">
        <v>7</v>
      </c>
      <c r="F6" s="826" t="s">
        <v>8</v>
      </c>
      <c r="G6" s="1122"/>
      <c r="H6" s="826" t="s">
        <v>7</v>
      </c>
      <c r="I6" s="826" t="s">
        <v>8</v>
      </c>
      <c r="J6" s="1122"/>
      <c r="K6" s="826" t="s">
        <v>7</v>
      </c>
      <c r="L6" s="827" t="s">
        <v>8</v>
      </c>
      <c r="M6" s="827"/>
      <c r="N6" s="826" t="s">
        <v>7</v>
      </c>
      <c r="O6" s="827" t="s">
        <v>8</v>
      </c>
      <c r="P6" s="1122"/>
      <c r="Q6" s="825" t="s">
        <v>7</v>
      </c>
      <c r="R6" s="825" t="s">
        <v>8</v>
      </c>
      <c r="S6" s="1124"/>
      <c r="T6" s="826" t="s">
        <v>485</v>
      </c>
      <c r="U6" s="826" t="s">
        <v>485</v>
      </c>
      <c r="V6" s="884" t="s">
        <v>795</v>
      </c>
      <c r="W6" s="826" t="s">
        <v>485</v>
      </c>
      <c r="X6" s="1120"/>
    </row>
    <row r="7" spans="1:24" s="96" customFormat="1" ht="45.95" customHeight="1">
      <c r="A7" s="92" t="s">
        <v>488</v>
      </c>
      <c r="B7" s="828">
        <v>45</v>
      </c>
      <c r="C7" s="828">
        <v>157</v>
      </c>
      <c r="D7" s="828">
        <f t="shared" ref="D7:D11" si="0">SUM(E7:F7)</f>
        <v>2776</v>
      </c>
      <c r="E7" s="828">
        <v>1417</v>
      </c>
      <c r="F7" s="828">
        <v>1359</v>
      </c>
      <c r="G7" s="828">
        <v>200</v>
      </c>
      <c r="H7" s="828">
        <v>1</v>
      </c>
      <c r="I7" s="828">
        <v>199</v>
      </c>
      <c r="J7" s="828">
        <v>36</v>
      </c>
      <c r="K7" s="828">
        <v>19</v>
      </c>
      <c r="L7" s="828">
        <v>17</v>
      </c>
      <c r="M7" s="828"/>
      <c r="N7" s="828"/>
      <c r="O7" s="828"/>
      <c r="P7" s="828">
        <v>1878</v>
      </c>
      <c r="Q7" s="828">
        <v>984</v>
      </c>
      <c r="R7" s="828">
        <v>894</v>
      </c>
      <c r="S7" s="828">
        <v>124</v>
      </c>
      <c r="T7" s="828" t="s">
        <v>282</v>
      </c>
      <c r="U7" s="828" t="s">
        <v>282</v>
      </c>
      <c r="V7" s="828"/>
      <c r="W7" s="828" t="s">
        <v>282</v>
      </c>
      <c r="X7" s="725" t="s">
        <v>488</v>
      </c>
    </row>
    <row r="8" spans="1:24" s="95" customFormat="1" ht="45.95" customHeight="1">
      <c r="A8" s="92" t="s">
        <v>477</v>
      </c>
      <c r="B8" s="828">
        <v>46</v>
      </c>
      <c r="C8" s="828">
        <v>181</v>
      </c>
      <c r="D8" s="828">
        <f t="shared" si="0"/>
        <v>2735</v>
      </c>
      <c r="E8" s="60">
        <v>1382</v>
      </c>
      <c r="F8" s="60">
        <v>1353</v>
      </c>
      <c r="G8" s="828">
        <v>221</v>
      </c>
      <c r="H8" s="828">
        <v>4</v>
      </c>
      <c r="I8" s="828">
        <v>217</v>
      </c>
      <c r="J8" s="828">
        <v>10</v>
      </c>
      <c r="K8" s="828">
        <v>7</v>
      </c>
      <c r="L8" s="828">
        <v>3</v>
      </c>
      <c r="M8" s="828"/>
      <c r="N8" s="828"/>
      <c r="O8" s="828"/>
      <c r="P8" s="828">
        <v>2428</v>
      </c>
      <c r="Q8" s="828">
        <v>1291</v>
      </c>
      <c r="R8" s="828">
        <v>1137</v>
      </c>
      <c r="S8" s="828">
        <v>143</v>
      </c>
      <c r="T8" s="828" t="s">
        <v>282</v>
      </c>
      <c r="U8" s="828" t="s">
        <v>282</v>
      </c>
      <c r="V8" s="828"/>
      <c r="W8" s="828" t="s">
        <v>282</v>
      </c>
      <c r="X8" s="725" t="s">
        <v>477</v>
      </c>
    </row>
    <row r="9" spans="1:24" s="95" customFormat="1" ht="45.95" customHeight="1">
      <c r="A9" s="92" t="s">
        <v>478</v>
      </c>
      <c r="B9" s="828">
        <v>47</v>
      </c>
      <c r="C9" s="828">
        <v>173</v>
      </c>
      <c r="D9" s="828">
        <f t="shared" si="0"/>
        <v>2924</v>
      </c>
      <c r="E9" s="60">
        <v>1461</v>
      </c>
      <c r="F9" s="60">
        <v>1463</v>
      </c>
      <c r="G9" s="828">
        <v>231</v>
      </c>
      <c r="H9" s="828">
        <v>2</v>
      </c>
      <c r="I9" s="828">
        <v>229</v>
      </c>
      <c r="J9" s="828">
        <v>13</v>
      </c>
      <c r="K9" s="828">
        <v>9</v>
      </c>
      <c r="L9" s="828">
        <v>4</v>
      </c>
      <c r="M9" s="828"/>
      <c r="N9" s="828"/>
      <c r="O9" s="828"/>
      <c r="P9" s="828">
        <v>2044</v>
      </c>
      <c r="Q9" s="828">
        <v>1037</v>
      </c>
      <c r="R9" s="828">
        <v>1007</v>
      </c>
      <c r="S9" s="828">
        <v>145</v>
      </c>
      <c r="T9" s="828">
        <v>139</v>
      </c>
      <c r="U9" s="828">
        <v>0</v>
      </c>
      <c r="V9" s="828"/>
      <c r="W9" s="828">
        <v>0</v>
      </c>
      <c r="X9" s="725" t="s">
        <v>478</v>
      </c>
    </row>
    <row r="10" spans="1:24" s="95" customFormat="1" ht="45.95" customHeight="1">
      <c r="A10" s="92" t="s">
        <v>548</v>
      </c>
      <c r="B10" s="828">
        <v>47</v>
      </c>
      <c r="C10" s="828">
        <v>204</v>
      </c>
      <c r="D10" s="828">
        <f t="shared" si="0"/>
        <v>2895</v>
      </c>
      <c r="E10" s="60">
        <v>1484</v>
      </c>
      <c r="F10" s="60">
        <v>1411</v>
      </c>
      <c r="G10" s="828">
        <v>235</v>
      </c>
      <c r="H10" s="828">
        <v>2</v>
      </c>
      <c r="I10" s="828">
        <v>233</v>
      </c>
      <c r="J10" s="828">
        <v>12</v>
      </c>
      <c r="K10" s="828">
        <v>8</v>
      </c>
      <c r="L10" s="828">
        <v>4</v>
      </c>
      <c r="M10" s="828"/>
      <c r="N10" s="828"/>
      <c r="O10" s="828"/>
      <c r="P10" s="828">
        <v>1237</v>
      </c>
      <c r="Q10" s="828">
        <v>629</v>
      </c>
      <c r="R10" s="828">
        <v>608</v>
      </c>
      <c r="S10" s="828">
        <v>157</v>
      </c>
      <c r="T10" s="828">
        <v>149</v>
      </c>
      <c r="U10" s="828">
        <v>0</v>
      </c>
      <c r="V10" s="828"/>
      <c r="W10" s="828">
        <v>0</v>
      </c>
      <c r="X10" s="725" t="s">
        <v>548</v>
      </c>
    </row>
    <row r="11" spans="1:24" s="95" customFormat="1" ht="45.95" customHeight="1">
      <c r="A11" s="92" t="s">
        <v>552</v>
      </c>
      <c r="B11" s="828">
        <v>48</v>
      </c>
      <c r="C11" s="828">
        <v>215</v>
      </c>
      <c r="D11" s="828">
        <f t="shared" si="0"/>
        <v>2983</v>
      </c>
      <c r="E11" s="60">
        <v>1483</v>
      </c>
      <c r="F11" s="60">
        <v>1500</v>
      </c>
      <c r="G11" s="828">
        <v>244</v>
      </c>
      <c r="H11" s="828">
        <v>2</v>
      </c>
      <c r="I11" s="828">
        <v>242</v>
      </c>
      <c r="J11" s="828">
        <v>20</v>
      </c>
      <c r="K11" s="828">
        <v>13</v>
      </c>
      <c r="L11" s="828">
        <v>7</v>
      </c>
      <c r="M11" s="828"/>
      <c r="N11" s="828"/>
      <c r="O11" s="828"/>
      <c r="P11" s="828">
        <v>1143</v>
      </c>
      <c r="Q11" s="828">
        <v>582</v>
      </c>
      <c r="R11" s="828">
        <v>561</v>
      </c>
      <c r="S11" s="828">
        <v>189</v>
      </c>
      <c r="T11" s="828">
        <v>177</v>
      </c>
      <c r="U11" s="828">
        <v>0</v>
      </c>
      <c r="V11" s="828"/>
      <c r="W11" s="828">
        <v>0</v>
      </c>
      <c r="X11" s="725" t="s">
        <v>583</v>
      </c>
    </row>
    <row r="12" spans="1:24" s="95" customFormat="1" ht="45.95" customHeight="1">
      <c r="A12" s="97" t="s">
        <v>556</v>
      </c>
      <c r="B12" s="828">
        <v>49</v>
      </c>
      <c r="C12" s="828">
        <v>218</v>
      </c>
      <c r="D12" s="828">
        <v>2880</v>
      </c>
      <c r="E12" s="60">
        <v>1452</v>
      </c>
      <c r="F12" s="60">
        <v>1428</v>
      </c>
      <c r="G12" s="828">
        <v>248</v>
      </c>
      <c r="H12" s="828">
        <v>1</v>
      </c>
      <c r="I12" s="828">
        <v>247</v>
      </c>
      <c r="J12" s="828">
        <v>26</v>
      </c>
      <c r="K12" s="828">
        <v>15</v>
      </c>
      <c r="L12" s="828">
        <v>11</v>
      </c>
      <c r="M12" s="828"/>
      <c r="N12" s="828"/>
      <c r="O12" s="828"/>
      <c r="P12" s="828">
        <v>1219</v>
      </c>
      <c r="Q12" s="828">
        <v>603</v>
      </c>
      <c r="R12" s="828">
        <v>616</v>
      </c>
      <c r="S12" s="828">
        <v>180</v>
      </c>
      <c r="T12" s="828">
        <v>169</v>
      </c>
      <c r="U12" s="828">
        <v>0</v>
      </c>
      <c r="V12" s="828"/>
      <c r="W12" s="828">
        <v>0</v>
      </c>
      <c r="X12" s="725" t="s">
        <v>584</v>
      </c>
    </row>
    <row r="13" spans="1:24" s="95" customFormat="1" ht="45.95" customHeight="1">
      <c r="A13" s="802" t="s">
        <v>695</v>
      </c>
      <c r="B13" s="828">
        <v>48</v>
      </c>
      <c r="C13" s="828">
        <v>211</v>
      </c>
      <c r="D13" s="828">
        <v>2703</v>
      </c>
      <c r="E13" s="60">
        <v>1357</v>
      </c>
      <c r="F13" s="60">
        <v>1346</v>
      </c>
      <c r="G13" s="828">
        <v>235</v>
      </c>
      <c r="H13" s="828">
        <v>1</v>
      </c>
      <c r="I13" s="828">
        <v>234</v>
      </c>
      <c r="J13" s="828">
        <v>25</v>
      </c>
      <c r="K13" s="828">
        <v>13</v>
      </c>
      <c r="L13" s="828">
        <v>12</v>
      </c>
      <c r="M13" s="828"/>
      <c r="N13" s="828"/>
      <c r="O13" s="828"/>
      <c r="P13" s="828">
        <v>1229</v>
      </c>
      <c r="Q13" s="828">
        <v>622</v>
      </c>
      <c r="R13" s="828">
        <v>607</v>
      </c>
      <c r="S13" s="828">
        <v>171</v>
      </c>
      <c r="T13" s="828">
        <v>171</v>
      </c>
      <c r="U13" s="828" t="s">
        <v>14</v>
      </c>
      <c r="V13" s="828"/>
      <c r="W13" s="828" t="s">
        <v>14</v>
      </c>
      <c r="X13" s="725" t="s">
        <v>695</v>
      </c>
    </row>
    <row r="14" spans="1:24" s="95" customFormat="1" ht="45.95" customHeight="1">
      <c r="A14" s="802" t="s">
        <v>720</v>
      </c>
      <c r="B14" s="828">
        <v>47</v>
      </c>
      <c r="C14" s="828">
        <v>199</v>
      </c>
      <c r="D14" s="828">
        <v>2593</v>
      </c>
      <c r="E14" s="60">
        <v>1302</v>
      </c>
      <c r="F14" s="60">
        <v>1291</v>
      </c>
      <c r="G14" s="828">
        <v>238</v>
      </c>
      <c r="H14" s="828">
        <v>3</v>
      </c>
      <c r="I14" s="828">
        <v>235</v>
      </c>
      <c r="J14" s="828">
        <v>22</v>
      </c>
      <c r="K14" s="828">
        <v>12</v>
      </c>
      <c r="L14" s="828">
        <v>10</v>
      </c>
      <c r="M14" s="828">
        <v>1148</v>
      </c>
      <c r="N14" s="828">
        <v>583</v>
      </c>
      <c r="O14" s="828">
        <v>565</v>
      </c>
      <c r="P14" s="828">
        <v>1139</v>
      </c>
      <c r="Q14" s="828">
        <v>586</v>
      </c>
      <c r="R14" s="828">
        <v>553</v>
      </c>
      <c r="S14" s="828">
        <v>160</v>
      </c>
      <c r="T14" s="828">
        <v>160</v>
      </c>
      <c r="U14" s="828">
        <v>0</v>
      </c>
      <c r="V14" s="828"/>
      <c r="W14" s="828" t="s">
        <v>14</v>
      </c>
      <c r="X14" s="725" t="s">
        <v>720</v>
      </c>
    </row>
    <row r="15" spans="1:24" s="890" customFormat="1" ht="45.95" customHeight="1">
      <c r="A15" s="885" t="s">
        <v>721</v>
      </c>
      <c r="B15" s="886">
        <v>49</v>
      </c>
      <c r="C15" s="887">
        <v>181</v>
      </c>
      <c r="D15" s="887">
        <v>2764</v>
      </c>
      <c r="E15" s="887">
        <v>1403</v>
      </c>
      <c r="F15" s="887">
        <v>1361</v>
      </c>
      <c r="G15" s="887">
        <v>255</v>
      </c>
      <c r="H15" s="887">
        <v>4</v>
      </c>
      <c r="I15" s="887">
        <v>251</v>
      </c>
      <c r="J15" s="887">
        <v>20</v>
      </c>
      <c r="K15" s="887">
        <v>9</v>
      </c>
      <c r="L15" s="887">
        <v>11</v>
      </c>
      <c r="M15" s="887">
        <v>1288</v>
      </c>
      <c r="N15" s="888">
        <v>682</v>
      </c>
      <c r="O15" s="888">
        <v>606</v>
      </c>
      <c r="P15" s="887">
        <f t="shared" ref="P15:P16" si="1">Q15+R15</f>
        <v>1005</v>
      </c>
      <c r="Q15" s="888">
        <v>519</v>
      </c>
      <c r="R15" s="888">
        <v>486</v>
      </c>
      <c r="S15" s="887">
        <f t="shared" ref="S15" si="2">T15+U15</f>
        <v>162</v>
      </c>
      <c r="T15" s="887">
        <v>162</v>
      </c>
      <c r="U15" s="887">
        <v>0</v>
      </c>
      <c r="V15" s="887"/>
      <c r="W15" s="889" t="s">
        <v>582</v>
      </c>
      <c r="X15" s="885" t="s">
        <v>721</v>
      </c>
    </row>
    <row r="16" spans="1:24" s="896" customFormat="1" ht="45.95" customHeight="1">
      <c r="A16" s="897" t="s">
        <v>791</v>
      </c>
      <c r="B16" s="898">
        <v>46</v>
      </c>
      <c r="C16" s="899">
        <v>176</v>
      </c>
      <c r="D16" s="899">
        <f t="shared" ref="D16" si="3">E16+F16</f>
        <v>2670</v>
      </c>
      <c r="E16" s="899">
        <v>1333</v>
      </c>
      <c r="F16" s="899">
        <v>1337</v>
      </c>
      <c r="G16" s="899">
        <f t="shared" ref="G16" si="4">H16+I16</f>
        <v>252</v>
      </c>
      <c r="H16" s="899">
        <v>5</v>
      </c>
      <c r="I16" s="899">
        <v>247</v>
      </c>
      <c r="J16" s="899">
        <f t="shared" ref="J16" si="5">K16+L16</f>
        <v>21</v>
      </c>
      <c r="K16" s="899">
        <v>12</v>
      </c>
      <c r="L16" s="899">
        <v>9</v>
      </c>
      <c r="M16" s="899">
        <f t="shared" ref="M16" si="6">N16+O16</f>
        <v>1129</v>
      </c>
      <c r="N16" s="900">
        <v>550</v>
      </c>
      <c r="O16" s="900">
        <v>579</v>
      </c>
      <c r="P16" s="899">
        <f t="shared" si="1"/>
        <v>1133</v>
      </c>
      <c r="Q16" s="900">
        <v>552</v>
      </c>
      <c r="R16" s="900">
        <v>581</v>
      </c>
      <c r="S16" s="899">
        <f t="shared" ref="S16" si="7">SUM(T16:W16)</f>
        <v>156</v>
      </c>
      <c r="T16" s="899">
        <v>148</v>
      </c>
      <c r="U16" s="899">
        <v>0</v>
      </c>
      <c r="V16" s="899">
        <v>8</v>
      </c>
      <c r="W16" s="899">
        <v>0</v>
      </c>
      <c r="X16" s="901" t="s">
        <v>791</v>
      </c>
    </row>
    <row r="17" spans="1:24" s="896" customFormat="1" ht="13.5">
      <c r="A17" s="891" t="s">
        <v>796</v>
      </c>
      <c r="B17" s="893"/>
      <c r="C17" s="893"/>
      <c r="D17" s="893"/>
      <c r="E17" s="893"/>
      <c r="F17" s="893"/>
      <c r="G17" s="893"/>
      <c r="H17" s="893"/>
      <c r="I17" s="893"/>
      <c r="J17" s="893"/>
      <c r="K17" s="893"/>
      <c r="L17" s="893"/>
      <c r="M17" s="893"/>
      <c r="N17" s="894"/>
      <c r="O17" s="894"/>
      <c r="P17" s="893"/>
      <c r="Q17" s="894"/>
      <c r="R17" s="894"/>
      <c r="S17" s="893"/>
      <c r="T17" s="893"/>
      <c r="U17" s="893"/>
      <c r="V17" s="893"/>
      <c r="W17" s="893"/>
      <c r="X17" s="895"/>
    </row>
    <row r="18" spans="1:24" s="896" customFormat="1" ht="13.5">
      <c r="A18" s="891" t="s">
        <v>797</v>
      </c>
      <c r="B18" s="893"/>
      <c r="C18" s="893"/>
      <c r="D18" s="893"/>
      <c r="E18" s="893"/>
      <c r="F18" s="893"/>
      <c r="G18" s="893"/>
      <c r="H18" s="893"/>
      <c r="I18" s="893"/>
      <c r="J18" s="893"/>
      <c r="K18" s="893"/>
      <c r="L18" s="893"/>
      <c r="M18" s="893"/>
      <c r="N18" s="894"/>
      <c r="O18" s="894"/>
      <c r="P18" s="893"/>
      <c r="Q18" s="894"/>
      <c r="R18" s="894"/>
      <c r="S18" s="893"/>
      <c r="T18" s="893"/>
      <c r="U18" s="893"/>
      <c r="V18" s="893"/>
      <c r="W18" s="893"/>
      <c r="X18" s="895"/>
    </row>
    <row r="19" spans="1:24" s="896" customFormat="1" ht="13.5">
      <c r="A19" s="892" t="s">
        <v>798</v>
      </c>
      <c r="B19" s="893"/>
      <c r="C19" s="893"/>
      <c r="D19" s="893"/>
      <c r="E19" s="893"/>
      <c r="F19" s="893"/>
      <c r="G19" s="893"/>
      <c r="H19" s="893"/>
      <c r="I19" s="893"/>
      <c r="J19" s="893"/>
      <c r="K19" s="893"/>
      <c r="L19" s="893"/>
      <c r="M19" s="893"/>
      <c r="N19" s="894"/>
      <c r="O19" s="894"/>
      <c r="P19" s="893"/>
      <c r="Q19" s="894"/>
      <c r="R19" s="894"/>
      <c r="S19" s="893"/>
      <c r="T19" s="893"/>
      <c r="U19" s="893"/>
      <c r="V19" s="893"/>
      <c r="W19" s="893"/>
      <c r="X19" s="895"/>
    </row>
    <row r="20" spans="1:24" s="419" customFormat="1" ht="13.5">
      <c r="A20" s="419" t="s">
        <v>508</v>
      </c>
      <c r="B20" s="732"/>
      <c r="C20" s="732"/>
      <c r="D20" s="60"/>
      <c r="E20" s="732"/>
      <c r="F20" s="732"/>
      <c r="G20" s="732"/>
      <c r="H20" s="732"/>
      <c r="I20" s="732"/>
      <c r="J20" s="732"/>
      <c r="K20" s="829"/>
      <c r="L20" s="732"/>
      <c r="M20" s="732"/>
      <c r="N20" s="732"/>
      <c r="O20" s="732"/>
      <c r="P20" s="732"/>
      <c r="Q20" s="732"/>
      <c r="R20" s="732"/>
      <c r="X20" s="733" t="s">
        <v>510</v>
      </c>
    </row>
    <row r="21" spans="1:24">
      <c r="S21" s="190"/>
      <c r="T21" s="190"/>
      <c r="U21" s="190"/>
      <c r="V21" s="190"/>
      <c r="W21" s="190"/>
    </row>
    <row r="22" spans="1:24">
      <c r="S22" s="190"/>
      <c r="T22" s="190"/>
      <c r="U22" s="190"/>
      <c r="V22" s="190"/>
      <c r="W22" s="190"/>
    </row>
    <row r="23" spans="1:24">
      <c r="S23" s="190"/>
      <c r="T23" s="190"/>
      <c r="U23" s="190"/>
      <c r="V23" s="190"/>
      <c r="W23" s="190"/>
    </row>
    <row r="24" spans="1:24">
      <c r="B24" s="87"/>
      <c r="C24" s="87"/>
      <c r="D24" s="87"/>
      <c r="E24" s="87"/>
      <c r="F24" s="87"/>
      <c r="G24" s="87"/>
      <c r="S24" s="190"/>
      <c r="T24" s="190"/>
      <c r="U24" s="190"/>
      <c r="V24" s="190"/>
      <c r="W24" s="190"/>
    </row>
    <row r="25" spans="1:24">
      <c r="S25" s="190"/>
      <c r="T25" s="190"/>
      <c r="U25" s="190"/>
      <c r="V25" s="190"/>
      <c r="W25" s="190"/>
    </row>
    <row r="26" spans="1:24">
      <c r="S26" s="190"/>
      <c r="T26" s="190"/>
      <c r="U26" s="190"/>
      <c r="V26" s="190"/>
      <c r="W26" s="190"/>
    </row>
    <row r="27" spans="1:24">
      <c r="S27" s="190"/>
      <c r="T27" s="190"/>
      <c r="U27" s="190"/>
      <c r="V27" s="190"/>
      <c r="W27" s="190"/>
    </row>
    <row r="28" spans="1:24">
      <c r="S28" s="190"/>
      <c r="T28" s="190"/>
      <c r="U28" s="190"/>
      <c r="V28" s="190"/>
      <c r="W28" s="190"/>
    </row>
    <row r="29" spans="1:24">
      <c r="S29" s="190"/>
      <c r="T29" s="190"/>
      <c r="U29" s="190"/>
      <c r="V29" s="190"/>
      <c r="W29" s="190"/>
    </row>
    <row r="30" spans="1:24">
      <c r="S30" s="190"/>
      <c r="T30" s="190"/>
      <c r="U30" s="190"/>
      <c r="V30" s="190"/>
      <c r="W30" s="190"/>
    </row>
    <row r="31" spans="1:24">
      <c r="S31" s="190"/>
      <c r="T31" s="190"/>
      <c r="U31" s="190"/>
      <c r="V31" s="190"/>
      <c r="W31" s="190"/>
    </row>
    <row r="32" spans="1:24">
      <c r="S32" s="190"/>
      <c r="T32" s="190"/>
      <c r="U32" s="190"/>
      <c r="V32" s="190"/>
      <c r="W32" s="190"/>
    </row>
    <row r="33" spans="1:24">
      <c r="S33" s="190"/>
      <c r="T33" s="190"/>
      <c r="U33" s="190"/>
      <c r="V33" s="190"/>
      <c r="W33" s="190"/>
    </row>
    <row r="34" spans="1:24">
      <c r="S34" s="190"/>
      <c r="T34" s="190"/>
      <c r="U34" s="190"/>
      <c r="V34" s="190"/>
      <c r="W34" s="190"/>
    </row>
    <row r="35" spans="1:24">
      <c r="A35" s="182"/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182"/>
      <c r="O35" s="182"/>
      <c r="P35" s="182"/>
      <c r="Q35" s="182"/>
      <c r="R35" s="182"/>
      <c r="S35" s="190"/>
      <c r="T35" s="190"/>
      <c r="U35" s="190"/>
      <c r="V35" s="190"/>
      <c r="W35" s="190"/>
      <c r="X35" s="182"/>
    </row>
    <row r="36" spans="1:24">
      <c r="A36" s="182"/>
      <c r="B36" s="182"/>
      <c r="C36" s="182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  <c r="Q36" s="182"/>
      <c r="R36" s="182"/>
      <c r="S36" s="190"/>
      <c r="T36" s="190"/>
      <c r="U36" s="190"/>
      <c r="V36" s="190"/>
      <c r="W36" s="190"/>
      <c r="X36" s="182"/>
    </row>
    <row r="37" spans="1:24">
      <c r="A37" s="182"/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2"/>
      <c r="Q37" s="182"/>
      <c r="R37" s="182"/>
      <c r="S37" s="190"/>
      <c r="T37" s="190"/>
      <c r="U37" s="190"/>
      <c r="V37" s="190"/>
      <c r="W37" s="190"/>
      <c r="X37" s="182"/>
    </row>
    <row r="38" spans="1:24">
      <c r="A38" s="182"/>
      <c r="B38" s="182"/>
      <c r="C38" s="182"/>
      <c r="D38" s="182"/>
      <c r="E38" s="182"/>
      <c r="F38" s="182"/>
      <c r="G38" s="182"/>
      <c r="H38" s="182"/>
      <c r="I38" s="182"/>
      <c r="J38" s="182"/>
      <c r="K38" s="182"/>
      <c r="L38" s="182"/>
      <c r="M38" s="182"/>
      <c r="N38" s="182"/>
      <c r="O38" s="182"/>
      <c r="P38" s="182"/>
      <c r="Q38" s="182"/>
      <c r="R38" s="182"/>
      <c r="S38" s="190"/>
      <c r="T38" s="190"/>
      <c r="U38" s="190"/>
      <c r="V38" s="190"/>
      <c r="W38" s="190"/>
      <c r="X38" s="182"/>
    </row>
  </sheetData>
  <mergeCells count="9">
    <mergeCell ref="A3:A6"/>
    <mergeCell ref="J3:L3"/>
    <mergeCell ref="X3:X6"/>
    <mergeCell ref="P4:P6"/>
    <mergeCell ref="S4:S6"/>
    <mergeCell ref="G4:G6"/>
    <mergeCell ref="J4:J6"/>
    <mergeCell ref="D4:D6"/>
    <mergeCell ref="M3:O3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88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0" tint="-0.499984740745262"/>
  </sheetPr>
  <dimension ref="A1:AC21"/>
  <sheetViews>
    <sheetView view="pageBreakPreview" zoomScale="90" zoomScaleSheetLayoutView="90" workbookViewId="0">
      <pane xSplit="1" ySplit="6" topLeftCell="B7" activePane="bottomRight" state="frozen"/>
      <selection activeCell="N17" sqref="N17"/>
      <selection pane="topRight" activeCell="N17" sqref="N17"/>
      <selection pane="bottomLeft" activeCell="N17" sqref="N17"/>
      <selection pane="bottomRight" activeCell="B16" sqref="B16:D16"/>
    </sheetView>
  </sheetViews>
  <sheetFormatPr defaultRowHeight="17.25"/>
  <cols>
    <col min="1" max="1" width="9.875" style="735" customWidth="1"/>
    <col min="2" max="2" width="7.125" style="735" customWidth="1"/>
    <col min="3" max="3" width="5.875" style="735" customWidth="1"/>
    <col min="4" max="4" width="7" style="735" customWidth="1"/>
    <col min="5" max="5" width="9.625" style="735" customWidth="1"/>
    <col min="6" max="6" width="7" style="735" customWidth="1"/>
    <col min="7" max="7" width="7.5" style="735" customWidth="1"/>
    <col min="8" max="8" width="5.625" style="735" customWidth="1"/>
    <col min="9" max="9" width="6.125" style="735" customWidth="1"/>
    <col min="10" max="10" width="6.875" style="182" customWidth="1"/>
    <col min="11" max="11" width="6" style="735" customWidth="1"/>
    <col min="12" max="13" width="5.375" style="735" customWidth="1"/>
    <col min="14" max="14" width="8.25" style="735" customWidth="1"/>
    <col min="15" max="17" width="7.375" style="735" bestFit="1" customWidth="1"/>
    <col min="18" max="18" width="7.5" style="735" customWidth="1"/>
    <col min="19" max="19" width="6.875" style="735" customWidth="1"/>
    <col min="20" max="20" width="9.125" style="735" customWidth="1"/>
    <col min="21" max="21" width="8.625" style="735" customWidth="1"/>
    <col min="22" max="22" width="10" style="735" customWidth="1"/>
    <col min="23" max="23" width="9.375" style="735" customWidth="1"/>
    <col min="24" max="16384" width="9" style="182"/>
  </cols>
  <sheetData>
    <row r="1" spans="1:29" s="699" customFormat="1" ht="20.100000000000001" customHeight="1">
      <c r="A1" s="812" t="s">
        <v>71</v>
      </c>
      <c r="B1" s="812"/>
      <c r="C1" s="812"/>
      <c r="D1" s="812"/>
      <c r="E1" s="812"/>
      <c r="F1" s="812"/>
      <c r="G1" s="812"/>
      <c r="H1" s="812"/>
      <c r="I1" s="812"/>
      <c r="J1" s="690"/>
      <c r="K1" s="812" t="s">
        <v>90</v>
      </c>
      <c r="L1" s="812"/>
      <c r="M1" s="830"/>
      <c r="N1" s="830"/>
      <c r="O1" s="830"/>
      <c r="P1" s="812"/>
      <c r="Q1" s="812"/>
      <c r="R1" s="812"/>
      <c r="S1" s="812"/>
      <c r="T1" s="812"/>
      <c r="U1" s="830"/>
      <c r="V1" s="830"/>
      <c r="W1" s="812"/>
    </row>
    <row r="2" spans="1:29" s="64" customFormat="1" ht="20.100000000000001" customHeight="1" thickBot="1">
      <c r="A2" s="691" t="s">
        <v>610</v>
      </c>
      <c r="B2" s="691"/>
      <c r="C2" s="691"/>
      <c r="D2" s="691"/>
      <c r="E2" s="691"/>
      <c r="F2" s="691"/>
      <c r="G2" s="691"/>
      <c r="H2" s="691"/>
      <c r="I2" s="691"/>
      <c r="J2" s="691"/>
      <c r="K2" s="701"/>
      <c r="L2" s="691"/>
      <c r="M2" s="691"/>
      <c r="N2" s="691"/>
      <c r="O2" s="691"/>
      <c r="P2" s="691"/>
      <c r="Q2" s="691"/>
      <c r="R2" s="691"/>
      <c r="S2" s="691"/>
      <c r="T2" s="691"/>
      <c r="U2" s="691"/>
      <c r="V2" s="691"/>
      <c r="W2" s="701" t="s">
        <v>607</v>
      </c>
    </row>
    <row r="3" spans="1:29" s="419" customFormat="1" ht="20.25" customHeight="1" thickTop="1">
      <c r="A3" s="1106" t="s">
        <v>62</v>
      </c>
      <c r="B3" s="707" t="s">
        <v>63</v>
      </c>
      <c r="C3" s="779"/>
      <c r="D3" s="814" t="s">
        <v>16</v>
      </c>
      <c r="E3" s="710" t="s">
        <v>64</v>
      </c>
      <c r="F3" s="707"/>
      <c r="G3" s="779"/>
      <c r="H3" s="1111" t="s">
        <v>65</v>
      </c>
      <c r="I3" s="1128"/>
      <c r="J3" s="1128"/>
      <c r="K3" s="831" t="s">
        <v>799</v>
      </c>
      <c r="L3" s="707"/>
      <c r="M3" s="779"/>
      <c r="N3" s="1111" t="s">
        <v>801</v>
      </c>
      <c r="O3" s="1128"/>
      <c r="P3" s="1128"/>
      <c r="Q3" s="623" t="s">
        <v>697</v>
      </c>
      <c r="R3" s="909"/>
      <c r="S3" s="909"/>
      <c r="T3" s="1137" t="s">
        <v>292</v>
      </c>
      <c r="U3" s="1137" t="s">
        <v>291</v>
      </c>
      <c r="V3" s="832" t="s">
        <v>152</v>
      </c>
      <c r="W3" s="1130" t="s">
        <v>91</v>
      </c>
    </row>
    <row r="4" spans="1:29" s="419" customFormat="1" ht="20.25" customHeight="1">
      <c r="A4" s="1107"/>
      <c r="B4" s="1124" t="s">
        <v>535</v>
      </c>
      <c r="C4" s="1135"/>
      <c r="D4" s="707"/>
      <c r="E4" s="710" t="s">
        <v>1</v>
      </c>
      <c r="F4" s="774"/>
      <c r="G4" s="775"/>
      <c r="H4" s="1109" t="s">
        <v>22</v>
      </c>
      <c r="I4" s="1129"/>
      <c r="J4" s="1129"/>
      <c r="K4" s="710" t="s">
        <v>23</v>
      </c>
      <c r="L4" s="774"/>
      <c r="M4" s="775"/>
      <c r="N4" s="1109" t="s">
        <v>802</v>
      </c>
      <c r="O4" s="1129"/>
      <c r="P4" s="1136"/>
      <c r="Q4" s="1139" t="s">
        <v>694</v>
      </c>
      <c r="R4" s="1140"/>
      <c r="S4" s="1141"/>
      <c r="T4" s="1138"/>
      <c r="U4" s="1138"/>
      <c r="V4" s="805" t="s">
        <v>92</v>
      </c>
      <c r="W4" s="1131"/>
    </row>
    <row r="5" spans="1:29" s="419" customFormat="1" ht="20.25" customHeight="1">
      <c r="A5" s="1107"/>
      <c r="B5" s="821" t="s">
        <v>66</v>
      </c>
      <c r="C5" s="821" t="s">
        <v>67</v>
      </c>
      <c r="D5" s="705" t="s">
        <v>536</v>
      </c>
      <c r="E5" s="1123"/>
      <c r="F5" s="682" t="s">
        <v>3</v>
      </c>
      <c r="G5" s="821" t="s">
        <v>4</v>
      </c>
      <c r="H5" s="1123"/>
      <c r="I5" s="682" t="s">
        <v>3</v>
      </c>
      <c r="J5" s="801" t="s">
        <v>4</v>
      </c>
      <c r="K5" s="1133"/>
      <c r="L5" s="682" t="s">
        <v>3</v>
      </c>
      <c r="M5" s="810" t="s">
        <v>4</v>
      </c>
      <c r="N5" s="810"/>
      <c r="O5" s="920" t="s">
        <v>3</v>
      </c>
      <c r="P5" s="821" t="s">
        <v>4</v>
      </c>
      <c r="R5" s="682" t="s">
        <v>3</v>
      </c>
      <c r="S5" s="821" t="s">
        <v>4</v>
      </c>
      <c r="T5" s="779" t="s">
        <v>9</v>
      </c>
      <c r="U5" s="779" t="s">
        <v>27</v>
      </c>
      <c r="V5" s="776" t="s">
        <v>87</v>
      </c>
      <c r="W5" s="1131"/>
    </row>
    <row r="6" spans="1:29" s="419" customFormat="1" ht="28.5" customHeight="1">
      <c r="A6" s="1112"/>
      <c r="B6" s="825" t="s">
        <v>9</v>
      </c>
      <c r="C6" s="825" t="s">
        <v>28</v>
      </c>
      <c r="D6" s="825" t="s">
        <v>88</v>
      </c>
      <c r="E6" s="1124"/>
      <c r="F6" s="826" t="s">
        <v>7</v>
      </c>
      <c r="G6" s="825" t="s">
        <v>8</v>
      </c>
      <c r="H6" s="1124"/>
      <c r="I6" s="826" t="s">
        <v>7</v>
      </c>
      <c r="J6" s="827" t="s">
        <v>8</v>
      </c>
      <c r="K6" s="1134"/>
      <c r="L6" s="826" t="s">
        <v>7</v>
      </c>
      <c r="M6" s="811" t="s">
        <v>8</v>
      </c>
      <c r="N6" s="810"/>
      <c r="O6" s="821" t="s">
        <v>7</v>
      </c>
      <c r="P6" s="821" t="s">
        <v>8</v>
      </c>
      <c r="Q6" s="910" t="s">
        <v>698</v>
      </c>
      <c r="R6" s="776" t="s">
        <v>7</v>
      </c>
      <c r="S6" s="821" t="s">
        <v>8</v>
      </c>
      <c r="T6" s="833" t="s">
        <v>741</v>
      </c>
      <c r="U6" s="833" t="s">
        <v>29</v>
      </c>
      <c r="V6" s="806" t="s">
        <v>89</v>
      </c>
      <c r="W6" s="1132"/>
    </row>
    <row r="7" spans="1:29" s="96" customFormat="1" ht="45.6" customHeight="1">
      <c r="A7" s="92" t="s">
        <v>488</v>
      </c>
      <c r="B7" s="93">
        <v>31</v>
      </c>
      <c r="C7" s="93">
        <v>1</v>
      </c>
      <c r="D7" s="93">
        <v>544</v>
      </c>
      <c r="E7" s="93">
        <v>13354</v>
      </c>
      <c r="F7" s="93">
        <v>6930</v>
      </c>
      <c r="G7" s="93">
        <v>6424</v>
      </c>
      <c r="H7" s="93">
        <v>799</v>
      </c>
      <c r="I7" s="93">
        <v>223</v>
      </c>
      <c r="J7" s="93">
        <v>576</v>
      </c>
      <c r="K7" s="93">
        <v>104</v>
      </c>
      <c r="L7" s="93">
        <v>51</v>
      </c>
      <c r="M7" s="93">
        <v>53</v>
      </c>
      <c r="N7" s="93">
        <v>2583</v>
      </c>
      <c r="O7" s="916">
        <v>0</v>
      </c>
      <c r="P7" s="916">
        <v>0</v>
      </c>
      <c r="Q7" s="907">
        <v>0</v>
      </c>
      <c r="R7" s="907">
        <v>0</v>
      </c>
      <c r="S7" s="907">
        <v>0</v>
      </c>
      <c r="T7" s="93">
        <v>393</v>
      </c>
      <c r="U7" s="93">
        <v>195</v>
      </c>
      <c r="V7" s="93">
        <v>570</v>
      </c>
      <c r="W7" s="94" t="s">
        <v>488</v>
      </c>
    </row>
    <row r="8" spans="1:29" s="95" customFormat="1" ht="45.6" customHeight="1">
      <c r="A8" s="92" t="s">
        <v>477</v>
      </c>
      <c r="B8" s="93">
        <v>31</v>
      </c>
      <c r="C8" s="93">
        <v>1</v>
      </c>
      <c r="D8" s="93">
        <v>561</v>
      </c>
      <c r="E8" s="93">
        <v>13118</v>
      </c>
      <c r="F8" s="93">
        <v>6805</v>
      </c>
      <c r="G8" s="93">
        <v>6313</v>
      </c>
      <c r="H8" s="93">
        <v>818</v>
      </c>
      <c r="I8" s="93">
        <v>224</v>
      </c>
      <c r="J8" s="93">
        <v>594</v>
      </c>
      <c r="K8" s="93">
        <v>104</v>
      </c>
      <c r="L8" s="93">
        <v>49</v>
      </c>
      <c r="M8" s="93">
        <v>55</v>
      </c>
      <c r="N8" s="93">
        <v>2376</v>
      </c>
      <c r="O8" s="916">
        <v>0</v>
      </c>
      <c r="P8" s="916">
        <v>0</v>
      </c>
      <c r="Q8" s="907">
        <v>0</v>
      </c>
      <c r="R8" s="907">
        <v>0</v>
      </c>
      <c r="S8" s="907">
        <v>0</v>
      </c>
      <c r="T8" s="93">
        <v>393495</v>
      </c>
      <c r="U8" s="93">
        <v>195952</v>
      </c>
      <c r="V8" s="93">
        <v>607</v>
      </c>
      <c r="W8" s="94" t="s">
        <v>477</v>
      </c>
    </row>
    <row r="9" spans="1:29" s="95" customFormat="1" ht="45.6" customHeight="1">
      <c r="A9" s="92" t="s">
        <v>478</v>
      </c>
      <c r="B9" s="93">
        <v>32</v>
      </c>
      <c r="C9" s="93">
        <v>1</v>
      </c>
      <c r="D9" s="93">
        <v>563</v>
      </c>
      <c r="E9" s="93">
        <v>13265</v>
      </c>
      <c r="F9" s="93">
        <v>6827</v>
      </c>
      <c r="G9" s="93">
        <v>6438</v>
      </c>
      <c r="H9" s="93">
        <v>818</v>
      </c>
      <c r="I9" s="93">
        <v>215</v>
      </c>
      <c r="J9" s="93">
        <v>603</v>
      </c>
      <c r="K9" s="93">
        <v>103</v>
      </c>
      <c r="L9" s="93">
        <v>42</v>
      </c>
      <c r="M9" s="93">
        <v>61</v>
      </c>
      <c r="N9" s="93">
        <v>2110</v>
      </c>
      <c r="O9" s="916">
        <v>0</v>
      </c>
      <c r="P9" s="916">
        <v>0</v>
      </c>
      <c r="Q9" s="907">
        <v>0</v>
      </c>
      <c r="R9" s="907">
        <v>0</v>
      </c>
      <c r="S9" s="907">
        <v>0</v>
      </c>
      <c r="T9" s="93">
        <v>407325</v>
      </c>
      <c r="U9" s="93">
        <v>208884</v>
      </c>
      <c r="V9" s="93">
        <v>785</v>
      </c>
      <c r="W9" s="94" t="s">
        <v>478</v>
      </c>
    </row>
    <row r="10" spans="1:29" s="95" customFormat="1" ht="45.6" customHeight="1">
      <c r="A10" s="92" t="s">
        <v>548</v>
      </c>
      <c r="B10" s="93">
        <v>32</v>
      </c>
      <c r="C10" s="93">
        <v>1</v>
      </c>
      <c r="D10" s="93">
        <v>565</v>
      </c>
      <c r="E10" s="93">
        <v>13048</v>
      </c>
      <c r="F10" s="93">
        <v>6772</v>
      </c>
      <c r="G10" s="93">
        <v>6276</v>
      </c>
      <c r="H10" s="93">
        <v>833</v>
      </c>
      <c r="I10" s="93">
        <v>229</v>
      </c>
      <c r="J10" s="93">
        <v>604</v>
      </c>
      <c r="K10" s="93">
        <v>100</v>
      </c>
      <c r="L10" s="93">
        <v>42</v>
      </c>
      <c r="M10" s="93">
        <v>58</v>
      </c>
      <c r="N10" s="93">
        <v>2219</v>
      </c>
      <c r="O10" s="916">
        <v>0</v>
      </c>
      <c r="P10" s="916">
        <v>0</v>
      </c>
      <c r="Q10" s="907">
        <v>0</v>
      </c>
      <c r="R10" s="907">
        <v>0</v>
      </c>
      <c r="S10" s="907">
        <v>0</v>
      </c>
      <c r="T10" s="93">
        <v>406413</v>
      </c>
      <c r="U10" s="93">
        <v>208819</v>
      </c>
      <c r="V10" s="93">
        <v>784</v>
      </c>
      <c r="W10" s="94" t="s">
        <v>548</v>
      </c>
    </row>
    <row r="11" spans="1:29" s="95" customFormat="1" ht="45.6" customHeight="1">
      <c r="A11" s="92" t="s">
        <v>552</v>
      </c>
      <c r="B11" s="93">
        <v>32</v>
      </c>
      <c r="C11" s="93">
        <v>1</v>
      </c>
      <c r="D11" s="93">
        <v>555</v>
      </c>
      <c r="E11" s="93">
        <v>13026</v>
      </c>
      <c r="F11" s="93">
        <v>6720</v>
      </c>
      <c r="G11" s="93">
        <v>6306</v>
      </c>
      <c r="H11" s="93">
        <v>838</v>
      </c>
      <c r="I11" s="93">
        <v>243</v>
      </c>
      <c r="J11" s="93">
        <v>595</v>
      </c>
      <c r="K11" s="93">
        <v>97</v>
      </c>
      <c r="L11" s="93">
        <v>43</v>
      </c>
      <c r="M11" s="93">
        <v>54</v>
      </c>
      <c r="N11" s="93">
        <v>2169</v>
      </c>
      <c r="O11" s="916">
        <v>0</v>
      </c>
      <c r="P11" s="916">
        <v>0</v>
      </c>
      <c r="Q11" s="907">
        <v>0</v>
      </c>
      <c r="R11" s="907">
        <v>0</v>
      </c>
      <c r="S11" s="907">
        <v>0</v>
      </c>
      <c r="T11" s="93">
        <v>408042</v>
      </c>
      <c r="U11" s="93">
        <v>209108</v>
      </c>
      <c r="V11" s="93">
        <v>785</v>
      </c>
      <c r="W11" s="94" t="s">
        <v>552</v>
      </c>
    </row>
    <row r="12" spans="1:29" s="95" customFormat="1" ht="45.6" customHeight="1">
      <c r="A12" s="97" t="s">
        <v>557</v>
      </c>
      <c r="B12" s="93">
        <v>33</v>
      </c>
      <c r="C12" s="93">
        <v>1</v>
      </c>
      <c r="D12" s="93">
        <v>571</v>
      </c>
      <c r="E12" s="93">
        <v>13088</v>
      </c>
      <c r="F12" s="93">
        <v>6668</v>
      </c>
      <c r="G12" s="93">
        <v>6420</v>
      </c>
      <c r="H12" s="93">
        <v>862</v>
      </c>
      <c r="I12" s="93">
        <v>262</v>
      </c>
      <c r="J12" s="93">
        <v>600</v>
      </c>
      <c r="K12" s="93">
        <v>110</v>
      </c>
      <c r="L12" s="93">
        <v>44</v>
      </c>
      <c r="M12" s="93">
        <v>66</v>
      </c>
      <c r="N12" s="93">
        <v>2070</v>
      </c>
      <c r="O12" s="916">
        <v>0</v>
      </c>
      <c r="P12" s="916">
        <v>0</v>
      </c>
      <c r="Q12" s="907">
        <v>0</v>
      </c>
      <c r="R12" s="907">
        <v>0</v>
      </c>
      <c r="S12" s="907">
        <v>0</v>
      </c>
      <c r="T12" s="93">
        <v>422131</v>
      </c>
      <c r="U12" s="93">
        <v>222605</v>
      </c>
      <c r="V12" s="93">
        <v>834</v>
      </c>
      <c r="W12" s="94" t="s">
        <v>553</v>
      </c>
    </row>
    <row r="13" spans="1:29" s="95" customFormat="1" ht="45.6" customHeight="1">
      <c r="A13" s="97" t="s">
        <v>695</v>
      </c>
      <c r="B13" s="93">
        <v>33</v>
      </c>
      <c r="C13" s="93">
        <v>1</v>
      </c>
      <c r="D13" s="93">
        <v>594</v>
      </c>
      <c r="E13" s="93">
        <v>13531</v>
      </c>
      <c r="F13" s="93">
        <v>6845</v>
      </c>
      <c r="G13" s="93">
        <v>6686</v>
      </c>
      <c r="H13" s="93">
        <v>889</v>
      </c>
      <c r="I13" s="93">
        <v>276</v>
      </c>
      <c r="J13" s="93">
        <v>613</v>
      </c>
      <c r="K13" s="93">
        <v>105</v>
      </c>
      <c r="L13" s="93">
        <v>37</v>
      </c>
      <c r="M13" s="93">
        <v>68</v>
      </c>
      <c r="N13" s="93">
        <v>2146</v>
      </c>
      <c r="O13" s="916">
        <v>0</v>
      </c>
      <c r="P13" s="916">
        <v>0</v>
      </c>
      <c r="Q13" s="907">
        <v>0</v>
      </c>
      <c r="R13" s="907">
        <v>0</v>
      </c>
      <c r="S13" s="907">
        <v>0</v>
      </c>
      <c r="T13" s="93">
        <v>417138</v>
      </c>
      <c r="U13" s="93">
        <v>222221</v>
      </c>
      <c r="V13" s="93">
        <v>835</v>
      </c>
      <c r="W13" s="622" t="s">
        <v>695</v>
      </c>
    </row>
    <row r="14" spans="1:29" s="95" customFormat="1" ht="45.6" customHeight="1">
      <c r="A14" s="97" t="s">
        <v>720</v>
      </c>
      <c r="B14" s="93">
        <v>34</v>
      </c>
      <c r="C14" s="93">
        <v>1</v>
      </c>
      <c r="D14" s="93">
        <v>601</v>
      </c>
      <c r="E14" s="93">
        <v>13384</v>
      </c>
      <c r="F14" s="93">
        <v>6723</v>
      </c>
      <c r="G14" s="93">
        <v>6661</v>
      </c>
      <c r="H14" s="93">
        <v>901</v>
      </c>
      <c r="I14" s="93">
        <v>273</v>
      </c>
      <c r="J14" s="93">
        <v>628</v>
      </c>
      <c r="K14" s="93">
        <v>102</v>
      </c>
      <c r="L14" s="93">
        <v>35</v>
      </c>
      <c r="M14" s="93">
        <v>67</v>
      </c>
      <c r="N14" s="93">
        <v>2340</v>
      </c>
      <c r="O14" s="916">
        <v>0</v>
      </c>
      <c r="P14" s="916">
        <v>0</v>
      </c>
      <c r="Q14" s="93">
        <v>2059</v>
      </c>
      <c r="R14" s="907">
        <v>0</v>
      </c>
      <c r="S14" s="907">
        <v>0</v>
      </c>
      <c r="T14" s="93">
        <v>426783</v>
      </c>
      <c r="U14" s="93">
        <v>237359</v>
      </c>
      <c r="V14" s="93">
        <v>858</v>
      </c>
      <c r="W14" s="622" t="s">
        <v>720</v>
      </c>
    </row>
    <row r="15" spans="1:29" s="919" customFormat="1" ht="45.6" customHeight="1">
      <c r="A15" s="911" t="s">
        <v>722</v>
      </c>
      <c r="B15" s="912">
        <v>35</v>
      </c>
      <c r="C15" s="913">
        <v>1</v>
      </c>
      <c r="D15" s="914">
        <v>625</v>
      </c>
      <c r="E15" s="791">
        <v>14037</v>
      </c>
      <c r="F15" s="915">
        <v>7119</v>
      </c>
      <c r="G15" s="915">
        <v>6918</v>
      </c>
      <c r="H15" s="791">
        <v>945</v>
      </c>
      <c r="I15" s="914">
        <v>253</v>
      </c>
      <c r="J15" s="915">
        <v>692</v>
      </c>
      <c r="K15" s="791">
        <v>114</v>
      </c>
      <c r="L15" s="916">
        <v>41</v>
      </c>
      <c r="M15" s="916">
        <v>73</v>
      </c>
      <c r="N15" s="916">
        <v>2286</v>
      </c>
      <c r="O15" s="916">
        <v>0</v>
      </c>
      <c r="P15" s="916">
        <v>0</v>
      </c>
      <c r="Q15" s="916">
        <v>2219</v>
      </c>
      <c r="R15" s="916">
        <v>0</v>
      </c>
      <c r="S15" s="916">
        <v>0</v>
      </c>
      <c r="T15" s="917">
        <v>437797</v>
      </c>
      <c r="U15" s="917">
        <v>251792</v>
      </c>
      <c r="V15" s="918">
        <v>911</v>
      </c>
      <c r="W15" s="911" t="s">
        <v>722</v>
      </c>
      <c r="X15" s="95"/>
      <c r="Y15" s="95"/>
      <c r="Z15" s="95"/>
      <c r="AA15" s="95"/>
      <c r="AB15" s="95"/>
      <c r="AC15" s="95"/>
    </row>
    <row r="16" spans="1:29" s="96" customFormat="1" ht="45.6" customHeight="1">
      <c r="A16" s="902" t="s">
        <v>800</v>
      </c>
      <c r="B16" s="903">
        <v>35</v>
      </c>
      <c r="C16" s="904">
        <v>1</v>
      </c>
      <c r="D16" s="903">
        <v>649</v>
      </c>
      <c r="E16" s="905">
        <v>13987</v>
      </c>
      <c r="F16" s="906">
        <v>7076</v>
      </c>
      <c r="G16" s="906">
        <v>6911</v>
      </c>
      <c r="H16" s="905">
        <v>967</v>
      </c>
      <c r="I16" s="903">
        <v>255</v>
      </c>
      <c r="J16" s="906">
        <v>712</v>
      </c>
      <c r="K16" s="905">
        <v>110</v>
      </c>
      <c r="L16" s="907">
        <v>41</v>
      </c>
      <c r="M16" s="907">
        <v>69</v>
      </c>
      <c r="N16" s="907">
        <v>2276</v>
      </c>
      <c r="O16" s="907">
        <v>1144</v>
      </c>
      <c r="P16" s="907">
        <v>1132</v>
      </c>
      <c r="Q16" s="907">
        <v>2217</v>
      </c>
      <c r="R16" s="907">
        <v>1113</v>
      </c>
      <c r="S16" s="907">
        <v>1104</v>
      </c>
      <c r="T16" s="908">
        <v>437972</v>
      </c>
      <c r="U16" s="908">
        <v>254885</v>
      </c>
      <c r="V16" s="907">
        <v>911</v>
      </c>
      <c r="W16" s="902" t="s">
        <v>800</v>
      </c>
    </row>
    <row r="17" spans="1:23" s="64" customFormat="1" ht="14.1" customHeight="1">
      <c r="A17" s="419" t="s">
        <v>508</v>
      </c>
      <c r="B17" s="60"/>
      <c r="C17" s="42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733" t="s">
        <v>510</v>
      </c>
    </row>
    <row r="18" spans="1:23" s="64" customFormat="1" ht="14.1" customHeight="1">
      <c r="A18" s="419"/>
      <c r="B18" s="60"/>
      <c r="C18" s="42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733"/>
    </row>
    <row r="19" spans="1:23" s="64" customFormat="1" ht="14.1" customHeight="1">
      <c r="A19" s="891" t="s">
        <v>803</v>
      </c>
      <c r="B19" s="60"/>
      <c r="C19" s="42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733"/>
    </row>
    <row r="20" spans="1:23" s="64" customFormat="1" ht="14.1" customHeight="1">
      <c r="A20" s="892" t="s">
        <v>804</v>
      </c>
      <c r="B20" s="60"/>
      <c r="C20" s="42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733"/>
    </row>
    <row r="21" spans="1:23" s="64" customFormat="1" ht="14.1" customHeight="1">
      <c r="A21" s="892" t="s">
        <v>805</v>
      </c>
      <c r="B21" s="60"/>
      <c r="C21" s="420"/>
      <c r="D21" s="60"/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733"/>
    </row>
  </sheetData>
  <mergeCells count="13">
    <mergeCell ref="H3:J3"/>
    <mergeCell ref="H4:J4"/>
    <mergeCell ref="A3:A6"/>
    <mergeCell ref="W3:W6"/>
    <mergeCell ref="H5:H6"/>
    <mergeCell ref="K5:K6"/>
    <mergeCell ref="E5:E6"/>
    <mergeCell ref="B4:C4"/>
    <mergeCell ref="N3:P3"/>
    <mergeCell ref="N4:P4"/>
    <mergeCell ref="T3:T4"/>
    <mergeCell ref="U3:U4"/>
    <mergeCell ref="Q4:S4"/>
  </mergeCells>
  <phoneticPr fontId="8" type="noConversion"/>
  <printOptions horizontalCentered="1" gridLinesSet="0"/>
  <pageMargins left="1.2204724409448819" right="1.2204724409448819" top="1.0236220472440944" bottom="2.3622047244094491" header="0" footer="0"/>
  <pageSetup paperSize="9" scale="90" orientation="portrait" r:id="rId1"/>
  <headerFooter alignWithMargins="0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V21"/>
  <sheetViews>
    <sheetView view="pageBreakPreview" zoomScale="85" zoomScaleSheetLayoutView="85" workbookViewId="0">
      <pane xSplit="1" ySplit="6" topLeftCell="B7" activePane="bottomRight" state="frozen"/>
      <selection activeCell="AE8" sqref="AE8"/>
      <selection pane="topRight" activeCell="AE8" sqref="AE8"/>
      <selection pane="bottomLeft" activeCell="AE8" sqref="AE8"/>
      <selection pane="bottomRight" activeCell="A7" sqref="A7:XFD7"/>
    </sheetView>
  </sheetViews>
  <sheetFormatPr defaultRowHeight="17.25"/>
  <cols>
    <col min="1" max="1" width="9" style="71"/>
    <col min="2" max="3" width="7.875" style="71" customWidth="1"/>
    <col min="4" max="4" width="7.75" style="71" customWidth="1"/>
    <col min="5" max="5" width="7" style="71" customWidth="1"/>
    <col min="6" max="6" width="7.75" style="71" customWidth="1"/>
    <col min="7" max="7" width="6.125" style="71" customWidth="1"/>
    <col min="8" max="8" width="5.625" style="71" customWidth="1"/>
    <col min="9" max="9" width="6.125" style="71" customWidth="1"/>
    <col min="10" max="10" width="5.25" style="71" customWidth="1"/>
    <col min="11" max="11" width="5.375" style="71" customWidth="1"/>
    <col min="12" max="12" width="5.75" style="71" customWidth="1"/>
    <col min="13" max="14" width="7.125" style="71" customWidth="1"/>
    <col min="15" max="15" width="7" style="71" bestFit="1" customWidth="1"/>
    <col min="16" max="18" width="7.125" style="71" customWidth="1"/>
    <col min="19" max="19" width="9.375" style="71" customWidth="1"/>
    <col min="20" max="20" width="8.625" style="71" customWidth="1"/>
    <col min="21" max="21" width="6.5" style="71" customWidth="1"/>
    <col min="22" max="22" width="9" style="71" customWidth="1"/>
    <col min="23" max="16384" width="9" style="67"/>
  </cols>
  <sheetData>
    <row r="1" spans="1:22" s="74" customFormat="1" ht="20.100000000000001" customHeight="1">
      <c r="A1" s="72" t="s">
        <v>30</v>
      </c>
      <c r="B1" s="72"/>
      <c r="C1" s="72"/>
      <c r="D1" s="72"/>
      <c r="E1" s="72"/>
      <c r="F1" s="72"/>
      <c r="G1" s="72"/>
      <c r="H1" s="72"/>
      <c r="I1" s="72"/>
      <c r="J1" s="1144" t="s">
        <v>293</v>
      </c>
      <c r="K1" s="1144"/>
      <c r="L1" s="1144"/>
      <c r="M1" s="1144"/>
      <c r="N1" s="1144"/>
      <c r="O1" s="1144"/>
      <c r="P1" s="1144"/>
      <c r="Q1" s="1144"/>
      <c r="R1" s="1144"/>
      <c r="S1" s="1144"/>
      <c r="T1" s="1144"/>
      <c r="U1" s="1144"/>
      <c r="V1" s="1144"/>
    </row>
    <row r="2" spans="1:22" s="43" customFormat="1" ht="20.100000000000001" customHeight="1" thickBot="1">
      <c r="A2" s="41" t="s">
        <v>606</v>
      </c>
      <c r="B2" s="41"/>
      <c r="C2" s="41"/>
      <c r="D2" s="41"/>
      <c r="E2" s="41"/>
      <c r="F2" s="41"/>
      <c r="G2" s="41"/>
      <c r="H2" s="41"/>
      <c r="I2" s="41"/>
      <c r="J2" s="42"/>
      <c r="K2" s="42"/>
      <c r="L2" s="41"/>
      <c r="M2" s="41"/>
      <c r="N2" s="41"/>
      <c r="O2" s="41"/>
      <c r="P2" s="41"/>
      <c r="Q2" s="41"/>
      <c r="R2" s="41"/>
      <c r="S2" s="41"/>
      <c r="T2" s="41"/>
      <c r="U2" s="41"/>
      <c r="V2" s="42" t="s">
        <v>607</v>
      </c>
    </row>
    <row r="3" spans="1:22" s="43" customFormat="1" ht="20.25" customHeight="1" thickTop="1">
      <c r="A3" s="1146" t="s">
        <v>62</v>
      </c>
      <c r="B3" s="53" t="s">
        <v>31</v>
      </c>
      <c r="C3" s="54" t="s">
        <v>16</v>
      </c>
      <c r="D3" s="48" t="s">
        <v>93</v>
      </c>
      <c r="E3" s="48"/>
      <c r="F3" s="54"/>
      <c r="G3" s="99" t="s">
        <v>94</v>
      </c>
      <c r="H3" s="48"/>
      <c r="I3" s="54"/>
      <c r="J3" s="1154" t="s">
        <v>18</v>
      </c>
      <c r="K3" s="1154"/>
      <c r="L3" s="1146"/>
      <c r="M3" s="75" t="s">
        <v>25</v>
      </c>
      <c r="N3" s="75"/>
      <c r="O3" s="75"/>
      <c r="P3" s="1162" t="s">
        <v>806</v>
      </c>
      <c r="Q3" s="1163"/>
      <c r="R3" s="1164"/>
      <c r="S3" s="1152" t="s">
        <v>292</v>
      </c>
      <c r="T3" s="1152" t="s">
        <v>291</v>
      </c>
      <c r="U3" s="1152" t="s">
        <v>739</v>
      </c>
      <c r="V3" s="1149" t="s">
        <v>284</v>
      </c>
    </row>
    <row r="4" spans="1:22" s="43" customFormat="1" ht="20.25" customHeight="1">
      <c r="A4" s="1147"/>
      <c r="B4" s="53"/>
      <c r="C4" s="53"/>
      <c r="D4" s="48" t="s">
        <v>1</v>
      </c>
      <c r="E4" s="45"/>
      <c r="F4" s="46"/>
      <c r="G4" s="50" t="s">
        <v>22</v>
      </c>
      <c r="H4" s="45"/>
      <c r="I4" s="46"/>
      <c r="J4" s="1155" t="s">
        <v>23</v>
      </c>
      <c r="K4" s="1156"/>
      <c r="L4" s="1157"/>
      <c r="M4" s="102" t="s">
        <v>802</v>
      </c>
      <c r="N4" s="102"/>
      <c r="O4" s="102"/>
      <c r="P4" s="1165" t="s">
        <v>807</v>
      </c>
      <c r="Q4" s="1166"/>
      <c r="R4" s="1167"/>
      <c r="S4" s="1153"/>
      <c r="T4" s="1153"/>
      <c r="U4" s="1153"/>
      <c r="V4" s="1150"/>
    </row>
    <row r="5" spans="1:22" s="43" customFormat="1" ht="20.25" customHeight="1">
      <c r="A5" s="1147"/>
      <c r="B5" s="44" t="s">
        <v>534</v>
      </c>
      <c r="C5" s="44" t="s">
        <v>534</v>
      </c>
      <c r="D5" s="1160"/>
      <c r="E5" s="75" t="s">
        <v>3</v>
      </c>
      <c r="F5" s="77" t="s">
        <v>4</v>
      </c>
      <c r="G5" s="1160"/>
      <c r="H5" s="75" t="s">
        <v>3</v>
      </c>
      <c r="I5" s="77" t="s">
        <v>4</v>
      </c>
      <c r="J5" s="1158"/>
      <c r="K5" s="75" t="s">
        <v>3</v>
      </c>
      <c r="L5" s="84" t="s">
        <v>4</v>
      </c>
      <c r="M5" s="75"/>
      <c r="N5" s="75" t="s">
        <v>3</v>
      </c>
      <c r="O5" s="84" t="s">
        <v>4</v>
      </c>
      <c r="P5" s="1142"/>
      <c r="Q5" s="1142" t="s">
        <v>808</v>
      </c>
      <c r="R5" s="1142" t="s">
        <v>809</v>
      </c>
      <c r="S5" s="54" t="s">
        <v>9</v>
      </c>
      <c r="T5" s="54" t="s">
        <v>27</v>
      </c>
      <c r="U5" s="1142" t="s">
        <v>740</v>
      </c>
      <c r="V5" s="1150"/>
    </row>
    <row r="6" spans="1:22" s="43" customFormat="1" ht="27" customHeight="1">
      <c r="A6" s="1148"/>
      <c r="B6" s="81" t="s">
        <v>290</v>
      </c>
      <c r="C6" s="80" t="s">
        <v>289</v>
      </c>
      <c r="D6" s="1161"/>
      <c r="E6" s="81" t="s">
        <v>7</v>
      </c>
      <c r="F6" s="80" t="s">
        <v>8</v>
      </c>
      <c r="G6" s="1161"/>
      <c r="H6" s="81" t="s">
        <v>7</v>
      </c>
      <c r="I6" s="80" t="s">
        <v>8</v>
      </c>
      <c r="J6" s="1159"/>
      <c r="K6" s="81" t="s">
        <v>7</v>
      </c>
      <c r="L6" s="101" t="s">
        <v>8</v>
      </c>
      <c r="M6" s="102"/>
      <c r="N6" s="81" t="s">
        <v>7</v>
      </c>
      <c r="O6" s="101" t="s">
        <v>8</v>
      </c>
      <c r="P6" s="1145"/>
      <c r="Q6" s="1143"/>
      <c r="R6" s="1143"/>
      <c r="S6" s="681" t="s">
        <v>741</v>
      </c>
      <c r="T6" s="681" t="s">
        <v>29</v>
      </c>
      <c r="U6" s="1145"/>
      <c r="V6" s="1151"/>
    </row>
    <row r="7" spans="1:22" s="43" customFormat="1" ht="45.75" customHeight="1">
      <c r="A7" s="103" t="s">
        <v>488</v>
      </c>
      <c r="B7" s="61">
        <v>7</v>
      </c>
      <c r="C7" s="61">
        <v>183</v>
      </c>
      <c r="D7" s="61">
        <v>6563</v>
      </c>
      <c r="E7" s="61">
        <v>3347</v>
      </c>
      <c r="F7" s="61">
        <v>3216</v>
      </c>
      <c r="G7" s="61">
        <v>348</v>
      </c>
      <c r="H7" s="61">
        <v>108</v>
      </c>
      <c r="I7" s="61">
        <v>240</v>
      </c>
      <c r="J7" s="61">
        <v>27</v>
      </c>
      <c r="K7" s="61">
        <v>11</v>
      </c>
      <c r="L7" s="61">
        <v>16</v>
      </c>
      <c r="M7" s="61">
        <v>2092</v>
      </c>
      <c r="N7" s="61"/>
      <c r="O7" s="61"/>
      <c r="P7" s="61">
        <v>2217</v>
      </c>
      <c r="Q7" s="61"/>
      <c r="R7" s="61"/>
      <c r="S7" s="61">
        <v>100</v>
      </c>
      <c r="T7" s="61">
        <v>69</v>
      </c>
      <c r="U7" s="61">
        <v>200</v>
      </c>
      <c r="V7" s="104" t="s">
        <v>488</v>
      </c>
    </row>
    <row r="8" spans="1:22" s="43" customFormat="1" ht="45.75" customHeight="1">
      <c r="A8" s="103" t="s">
        <v>477</v>
      </c>
      <c r="B8" s="61">
        <v>7</v>
      </c>
      <c r="C8" s="61">
        <v>186</v>
      </c>
      <c r="D8" s="61">
        <v>6470</v>
      </c>
      <c r="E8" s="61">
        <v>3332</v>
      </c>
      <c r="F8" s="61">
        <v>3138</v>
      </c>
      <c r="G8" s="61">
        <v>356</v>
      </c>
      <c r="H8" s="61">
        <v>112</v>
      </c>
      <c r="I8" s="61">
        <v>244</v>
      </c>
      <c r="J8" s="61">
        <v>24</v>
      </c>
      <c r="K8" s="61">
        <v>12</v>
      </c>
      <c r="L8" s="61">
        <v>12</v>
      </c>
      <c r="M8" s="61">
        <v>2113</v>
      </c>
      <c r="N8" s="61"/>
      <c r="O8" s="61"/>
      <c r="P8" s="61">
        <v>2065</v>
      </c>
      <c r="Q8" s="61"/>
      <c r="R8" s="61"/>
      <c r="S8" s="61">
        <v>99508</v>
      </c>
      <c r="T8" s="61">
        <v>69747</v>
      </c>
      <c r="U8" s="61">
        <v>203</v>
      </c>
      <c r="V8" s="104" t="s">
        <v>477</v>
      </c>
    </row>
    <row r="9" spans="1:22" s="43" customFormat="1" ht="45.75" customHeight="1">
      <c r="A9" s="103" t="s">
        <v>478</v>
      </c>
      <c r="B9" s="61">
        <v>8</v>
      </c>
      <c r="C9" s="61">
        <v>188</v>
      </c>
      <c r="D9" s="61">
        <v>6034</v>
      </c>
      <c r="E9" s="61">
        <v>3102</v>
      </c>
      <c r="F9" s="61">
        <v>2932</v>
      </c>
      <c r="G9" s="61">
        <v>361</v>
      </c>
      <c r="H9" s="61">
        <v>110</v>
      </c>
      <c r="I9" s="61">
        <v>251</v>
      </c>
      <c r="J9" s="61">
        <v>29</v>
      </c>
      <c r="K9" s="61">
        <v>11</v>
      </c>
      <c r="L9" s="61">
        <v>18</v>
      </c>
      <c r="M9" s="61">
        <v>2199</v>
      </c>
      <c r="N9" s="61"/>
      <c r="O9" s="61"/>
      <c r="P9" s="61">
        <v>1826</v>
      </c>
      <c r="Q9" s="61"/>
      <c r="R9" s="61"/>
      <c r="S9" s="61">
        <v>111862</v>
      </c>
      <c r="T9" s="61">
        <v>83843</v>
      </c>
      <c r="U9" s="61">
        <v>319</v>
      </c>
      <c r="V9" s="104" t="s">
        <v>478</v>
      </c>
    </row>
    <row r="10" spans="1:22" s="43" customFormat="1" ht="45.75" customHeight="1">
      <c r="A10" s="103" t="s">
        <v>522</v>
      </c>
      <c r="B10" s="61">
        <v>8</v>
      </c>
      <c r="C10" s="61">
        <v>185</v>
      </c>
      <c r="D10" s="61">
        <v>5749</v>
      </c>
      <c r="E10" s="61">
        <v>2883</v>
      </c>
      <c r="F10" s="61">
        <v>2866</v>
      </c>
      <c r="G10" s="61">
        <v>349</v>
      </c>
      <c r="H10" s="61">
        <v>110</v>
      </c>
      <c r="I10" s="61">
        <v>239</v>
      </c>
      <c r="J10" s="61">
        <v>32</v>
      </c>
      <c r="K10" s="61">
        <v>9</v>
      </c>
      <c r="L10" s="61">
        <v>23</v>
      </c>
      <c r="M10" s="61">
        <v>2159</v>
      </c>
      <c r="N10" s="61"/>
      <c r="O10" s="61"/>
      <c r="P10" s="61">
        <v>1979</v>
      </c>
      <c r="Q10" s="61"/>
      <c r="R10" s="61"/>
      <c r="S10" s="61">
        <v>111864</v>
      </c>
      <c r="T10" s="61">
        <v>84742</v>
      </c>
      <c r="U10" s="61">
        <v>314</v>
      </c>
      <c r="V10" s="104" t="s">
        <v>522</v>
      </c>
    </row>
    <row r="11" spans="1:22" s="43" customFormat="1" ht="45.75" customHeight="1">
      <c r="A11" s="103" t="s">
        <v>552</v>
      </c>
      <c r="B11" s="61">
        <v>8</v>
      </c>
      <c r="C11" s="61">
        <v>186</v>
      </c>
      <c r="D11" s="61">
        <v>5642</v>
      </c>
      <c r="E11" s="61">
        <v>2835</v>
      </c>
      <c r="F11" s="61">
        <v>2807</v>
      </c>
      <c r="G11" s="61">
        <v>360</v>
      </c>
      <c r="H11" s="61">
        <v>112</v>
      </c>
      <c r="I11" s="61">
        <v>248</v>
      </c>
      <c r="J11" s="61">
        <v>28</v>
      </c>
      <c r="K11" s="61">
        <v>8</v>
      </c>
      <c r="L11" s="61">
        <v>20</v>
      </c>
      <c r="M11" s="61">
        <v>2009</v>
      </c>
      <c r="N11" s="61"/>
      <c r="O11" s="61"/>
      <c r="P11" s="61">
        <v>1919</v>
      </c>
      <c r="Q11" s="61"/>
      <c r="R11" s="61"/>
      <c r="S11" s="61">
        <v>111885</v>
      </c>
      <c r="T11" s="61">
        <v>84608</v>
      </c>
      <c r="U11" s="61">
        <v>312</v>
      </c>
      <c r="V11" s="104" t="s">
        <v>552</v>
      </c>
    </row>
    <row r="12" spans="1:22" s="43" customFormat="1" ht="45.75" customHeight="1">
      <c r="A12" s="100" t="s">
        <v>556</v>
      </c>
      <c r="B12" s="61">
        <v>8</v>
      </c>
      <c r="C12" s="61">
        <v>191</v>
      </c>
      <c r="D12" s="61">
        <v>5671</v>
      </c>
      <c r="E12" s="61">
        <v>2875</v>
      </c>
      <c r="F12" s="61">
        <v>2796</v>
      </c>
      <c r="G12" s="61">
        <v>375</v>
      </c>
      <c r="H12" s="61">
        <v>111</v>
      </c>
      <c r="I12" s="61">
        <v>264</v>
      </c>
      <c r="J12" s="61">
        <v>32</v>
      </c>
      <c r="K12" s="61">
        <v>11</v>
      </c>
      <c r="L12" s="61">
        <v>21</v>
      </c>
      <c r="M12" s="61">
        <v>1797</v>
      </c>
      <c r="N12" s="61"/>
      <c r="O12" s="61"/>
      <c r="P12" s="61">
        <v>1812</v>
      </c>
      <c r="Q12" s="61"/>
      <c r="R12" s="61"/>
      <c r="S12" s="61">
        <v>111885</v>
      </c>
      <c r="T12" s="61">
        <v>84608</v>
      </c>
      <c r="U12" s="61">
        <v>312</v>
      </c>
      <c r="V12" s="55" t="s">
        <v>553</v>
      </c>
    </row>
    <row r="13" spans="1:22" s="43" customFormat="1" ht="45.75" customHeight="1">
      <c r="A13" s="100" t="s">
        <v>695</v>
      </c>
      <c r="B13" s="61">
        <v>8</v>
      </c>
      <c r="C13" s="61">
        <v>198</v>
      </c>
      <c r="D13" s="61">
        <v>5661</v>
      </c>
      <c r="E13" s="61">
        <v>2907</v>
      </c>
      <c r="F13" s="61">
        <v>2754</v>
      </c>
      <c r="G13" s="61">
        <v>394</v>
      </c>
      <c r="H13" s="61">
        <v>119</v>
      </c>
      <c r="I13" s="61">
        <v>275</v>
      </c>
      <c r="J13" s="61">
        <v>26</v>
      </c>
      <c r="K13" s="61">
        <v>9</v>
      </c>
      <c r="L13" s="61">
        <v>17</v>
      </c>
      <c r="M13" s="61">
        <v>1937</v>
      </c>
      <c r="N13" s="61"/>
      <c r="O13" s="61"/>
      <c r="P13" s="61">
        <v>1920</v>
      </c>
      <c r="Q13" s="61"/>
      <c r="R13" s="61"/>
      <c r="S13" s="61">
        <v>111885</v>
      </c>
      <c r="T13" s="61">
        <v>84608</v>
      </c>
      <c r="U13" s="61">
        <v>311</v>
      </c>
      <c r="V13" s="614" t="s">
        <v>695</v>
      </c>
    </row>
    <row r="14" spans="1:22" s="43" customFormat="1" ht="45.75" customHeight="1">
      <c r="A14" s="100" t="s">
        <v>720</v>
      </c>
      <c r="B14" s="61">
        <v>8</v>
      </c>
      <c r="C14" s="61">
        <v>208</v>
      </c>
      <c r="D14" s="61">
        <v>5885</v>
      </c>
      <c r="E14" s="61">
        <v>3006</v>
      </c>
      <c r="F14" s="61">
        <v>2879</v>
      </c>
      <c r="G14" s="61">
        <v>413</v>
      </c>
      <c r="H14" s="61">
        <v>131</v>
      </c>
      <c r="I14" s="61">
        <v>282</v>
      </c>
      <c r="J14" s="61">
        <v>31</v>
      </c>
      <c r="K14" s="61">
        <v>12</v>
      </c>
      <c r="L14" s="61">
        <v>19</v>
      </c>
      <c r="M14" s="61">
        <v>1907</v>
      </c>
      <c r="N14" s="61"/>
      <c r="O14" s="61"/>
      <c r="P14" s="61">
        <v>2100</v>
      </c>
      <c r="Q14" s="61"/>
      <c r="R14" s="61"/>
      <c r="S14" s="61">
        <v>111885</v>
      </c>
      <c r="T14" s="61">
        <v>84808</v>
      </c>
      <c r="U14" s="61">
        <v>311</v>
      </c>
      <c r="V14" s="635" t="s">
        <v>720</v>
      </c>
    </row>
    <row r="15" spans="1:22" s="43" customFormat="1" ht="45.75" customHeight="1">
      <c r="A15" s="808" t="s">
        <v>721</v>
      </c>
      <c r="B15" s="926">
        <v>9</v>
      </c>
      <c r="C15" s="927">
        <v>225</v>
      </c>
      <c r="D15" s="928">
        <v>6331</v>
      </c>
      <c r="E15" s="927">
        <v>3134</v>
      </c>
      <c r="F15" s="927">
        <v>3197</v>
      </c>
      <c r="G15" s="928">
        <v>452</v>
      </c>
      <c r="H15" s="929">
        <v>137</v>
      </c>
      <c r="I15" s="927">
        <v>315</v>
      </c>
      <c r="J15" s="928">
        <v>33</v>
      </c>
      <c r="K15" s="929">
        <v>17</v>
      </c>
      <c r="L15" s="929">
        <v>16</v>
      </c>
      <c r="M15" s="929">
        <v>1852</v>
      </c>
      <c r="N15" s="929"/>
      <c r="O15" s="930"/>
      <c r="P15" s="929">
        <v>2105</v>
      </c>
      <c r="Q15" s="929"/>
      <c r="R15" s="929"/>
      <c r="S15" s="931">
        <v>129389</v>
      </c>
      <c r="T15" s="931">
        <v>97338</v>
      </c>
      <c r="U15" s="932">
        <v>361</v>
      </c>
      <c r="V15" s="808" t="s">
        <v>721</v>
      </c>
    </row>
    <row r="16" spans="1:22" s="105" customFormat="1" ht="45.75" customHeight="1">
      <c r="A16" s="921" t="s">
        <v>791</v>
      </c>
      <c r="B16" s="922">
        <v>9</v>
      </c>
      <c r="C16" s="923">
        <v>240</v>
      </c>
      <c r="D16" s="166">
        <v>6385</v>
      </c>
      <c r="E16" s="923">
        <v>3155</v>
      </c>
      <c r="F16" s="923">
        <v>3230</v>
      </c>
      <c r="G16" s="166">
        <v>489</v>
      </c>
      <c r="H16" s="924">
        <v>149</v>
      </c>
      <c r="I16" s="923">
        <v>340</v>
      </c>
      <c r="J16" s="166">
        <v>34</v>
      </c>
      <c r="K16" s="924">
        <v>17</v>
      </c>
      <c r="L16" s="924">
        <v>17</v>
      </c>
      <c r="M16" s="924">
        <v>2004</v>
      </c>
      <c r="N16" s="924">
        <v>997</v>
      </c>
      <c r="O16" s="922">
        <v>1007</v>
      </c>
      <c r="P16" s="924">
        <v>2064</v>
      </c>
      <c r="Q16" s="924">
        <v>1030</v>
      </c>
      <c r="R16" s="925">
        <v>1034</v>
      </c>
      <c r="S16" s="166">
        <v>123924</v>
      </c>
      <c r="T16" s="925">
        <v>97338</v>
      </c>
      <c r="U16" s="924">
        <v>364</v>
      </c>
      <c r="V16" s="921" t="s">
        <v>791</v>
      </c>
    </row>
    <row r="17" spans="1:22" s="47" customFormat="1" ht="14.1" customHeight="1">
      <c r="A17" s="47" t="s">
        <v>508</v>
      </c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6" t="s">
        <v>510</v>
      </c>
    </row>
    <row r="18" spans="1:22">
      <c r="A18" s="47"/>
    </row>
    <row r="19" spans="1:22">
      <c r="A19" s="891" t="s">
        <v>803</v>
      </c>
    </row>
    <row r="20" spans="1:22">
      <c r="A20" s="892" t="s">
        <v>804</v>
      </c>
    </row>
    <row r="21" spans="1:22">
      <c r="A21" s="892" t="s">
        <v>805</v>
      </c>
    </row>
  </sheetData>
  <mergeCells count="17">
    <mergeCell ref="Q5:Q6"/>
    <mergeCell ref="R5:R6"/>
    <mergeCell ref="J1:V1"/>
    <mergeCell ref="U5:U6"/>
    <mergeCell ref="A3:A6"/>
    <mergeCell ref="V3:V6"/>
    <mergeCell ref="P5:P6"/>
    <mergeCell ref="U3:U4"/>
    <mergeCell ref="S3:S4"/>
    <mergeCell ref="T3:T4"/>
    <mergeCell ref="J3:L3"/>
    <mergeCell ref="J4:L4"/>
    <mergeCell ref="J5:J6"/>
    <mergeCell ref="G5:G6"/>
    <mergeCell ref="D5:D6"/>
    <mergeCell ref="P3:R3"/>
    <mergeCell ref="P4:R4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85" orientation="portrait" r:id="rId1"/>
  <headerFooter alignWithMargins="0"/>
  <colBreaks count="1" manualBreakCount="1">
    <brk id="9" max="21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V235"/>
  <sheetViews>
    <sheetView view="pageBreakPreview" zoomScale="85" zoomScaleSheetLayoutView="85" workbookViewId="0">
      <pane xSplit="1" ySplit="6" topLeftCell="B7" activePane="bottomRight" state="frozen"/>
      <selection activeCell="AE8" sqref="AE8"/>
      <selection pane="topRight" activeCell="AE8" sqref="AE8"/>
      <selection pane="bottomLeft" activeCell="AE8" sqref="AE8"/>
      <selection pane="bottomRight" activeCell="A7" sqref="A7:XFD7"/>
    </sheetView>
  </sheetViews>
  <sheetFormatPr defaultRowHeight="17.25"/>
  <cols>
    <col min="1" max="1" width="8.25" style="154" customWidth="1"/>
    <col min="2" max="12" width="6.5" style="154" customWidth="1"/>
    <col min="13" max="14" width="9.375" style="154" customWidth="1"/>
    <col min="15" max="15" width="11" style="154" customWidth="1"/>
    <col min="16" max="18" width="8.5" style="154" customWidth="1"/>
    <col min="19" max="19" width="11" style="154" customWidth="1"/>
    <col min="20" max="21" width="10.375" style="154" customWidth="1"/>
    <col min="22" max="22" width="10.625" style="154" customWidth="1"/>
    <col min="23" max="16384" width="9" style="153"/>
  </cols>
  <sheetData>
    <row r="1" spans="1:22" s="108" customFormat="1" ht="20.100000000000001" customHeight="1">
      <c r="A1" s="107" t="s">
        <v>297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170" t="s">
        <v>296</v>
      </c>
      <c r="N1" s="1170"/>
      <c r="O1" s="1170"/>
      <c r="P1" s="1170"/>
      <c r="Q1" s="1170"/>
      <c r="R1" s="1170"/>
      <c r="S1" s="1170"/>
      <c r="T1" s="1170"/>
      <c r="U1" s="1170"/>
      <c r="V1" s="1170"/>
    </row>
    <row r="2" spans="1:22" s="111" customFormat="1" ht="20.100000000000001" customHeight="1" thickBot="1">
      <c r="A2" s="109" t="s">
        <v>611</v>
      </c>
      <c r="B2" s="109"/>
      <c r="C2" s="109"/>
      <c r="D2" s="109"/>
      <c r="E2" s="109"/>
      <c r="F2" s="109"/>
      <c r="G2" s="109"/>
      <c r="H2" s="109"/>
      <c r="I2" s="109"/>
      <c r="J2" s="110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10" t="s">
        <v>609</v>
      </c>
    </row>
    <row r="3" spans="1:22" s="111" customFormat="1" ht="22.5" customHeight="1" thickTop="1">
      <c r="A3" s="1146" t="s">
        <v>295</v>
      </c>
      <c r="B3" s="112" t="s">
        <v>31</v>
      </c>
      <c r="C3" s="113" t="s">
        <v>16</v>
      </c>
      <c r="D3" s="114" t="s">
        <v>93</v>
      </c>
      <c r="E3" s="114"/>
      <c r="F3" s="115"/>
      <c r="G3" s="116" t="s">
        <v>94</v>
      </c>
      <c r="H3" s="115"/>
      <c r="I3" s="115"/>
      <c r="J3" s="1149" t="s">
        <v>18</v>
      </c>
      <c r="K3" s="1154"/>
      <c r="L3" s="1154"/>
      <c r="M3" s="1174" t="s">
        <v>810</v>
      </c>
      <c r="N3" s="1174"/>
      <c r="O3" s="1174"/>
      <c r="P3" s="117" t="s">
        <v>35</v>
      </c>
      <c r="Q3" s="129"/>
      <c r="R3" s="129"/>
      <c r="S3" s="115" t="s">
        <v>19</v>
      </c>
      <c r="T3" s="115" t="s">
        <v>20</v>
      </c>
      <c r="U3" s="118" t="s">
        <v>523</v>
      </c>
      <c r="V3" s="1149" t="s">
        <v>284</v>
      </c>
    </row>
    <row r="4" spans="1:22" s="111" customFormat="1" ht="22.5" customHeight="1">
      <c r="A4" s="1147"/>
      <c r="B4" s="119"/>
      <c r="C4" s="119"/>
      <c r="D4" s="120" t="s">
        <v>1</v>
      </c>
      <c r="E4" s="121"/>
      <c r="F4" s="122"/>
      <c r="G4" s="120" t="s">
        <v>22</v>
      </c>
      <c r="H4" s="122"/>
      <c r="I4" s="122"/>
      <c r="J4" s="1171" t="s">
        <v>23</v>
      </c>
      <c r="K4" s="1172"/>
      <c r="L4" s="1173"/>
      <c r="M4" s="1173" t="s">
        <v>802</v>
      </c>
      <c r="N4" s="1173"/>
      <c r="O4" s="1173"/>
      <c r="P4" s="1168" t="s">
        <v>33</v>
      </c>
      <c r="Q4" s="1175"/>
      <c r="R4" s="1176"/>
      <c r="S4" s="124"/>
      <c r="T4" s="125"/>
      <c r="U4" s="126" t="s">
        <v>524</v>
      </c>
      <c r="V4" s="1150"/>
    </row>
    <row r="5" spans="1:22" s="111" customFormat="1" ht="21" customHeight="1">
      <c r="A5" s="1147"/>
      <c r="B5" s="127" t="s">
        <v>534</v>
      </c>
      <c r="C5" s="127" t="s">
        <v>534</v>
      </c>
      <c r="D5" s="123"/>
      <c r="E5" s="128" t="s">
        <v>3</v>
      </c>
      <c r="F5" s="129" t="s">
        <v>4</v>
      </c>
      <c r="G5" s="1168"/>
      <c r="H5" s="128" t="s">
        <v>3</v>
      </c>
      <c r="I5" s="128" t="s">
        <v>4</v>
      </c>
      <c r="J5" s="1168"/>
      <c r="K5" s="128" t="s">
        <v>3</v>
      </c>
      <c r="L5" s="130" t="s">
        <v>4</v>
      </c>
      <c r="M5" s="131"/>
      <c r="N5" s="128" t="s">
        <v>3</v>
      </c>
      <c r="O5" s="130" t="s">
        <v>4</v>
      </c>
      <c r="P5" s="123"/>
      <c r="Q5" s="128" t="s">
        <v>3</v>
      </c>
      <c r="R5" s="130" t="s">
        <v>4</v>
      </c>
      <c r="S5" s="117" t="s">
        <v>9</v>
      </c>
      <c r="T5" s="129" t="s">
        <v>27</v>
      </c>
      <c r="U5" s="117" t="s">
        <v>525</v>
      </c>
      <c r="V5" s="1150"/>
    </row>
    <row r="6" spans="1:22" s="111" customFormat="1" ht="27.75" customHeight="1">
      <c r="A6" s="1148"/>
      <c r="B6" s="81" t="s">
        <v>290</v>
      </c>
      <c r="C6" s="132" t="s">
        <v>289</v>
      </c>
      <c r="D6" s="133"/>
      <c r="E6" s="134" t="s">
        <v>7</v>
      </c>
      <c r="F6" s="135" t="s">
        <v>8</v>
      </c>
      <c r="G6" s="1169"/>
      <c r="H6" s="134" t="s">
        <v>400</v>
      </c>
      <c r="I6" s="134" t="s">
        <v>8</v>
      </c>
      <c r="J6" s="1169"/>
      <c r="K6" s="136" t="s">
        <v>400</v>
      </c>
      <c r="L6" s="136" t="s">
        <v>8</v>
      </c>
      <c r="M6" s="137"/>
      <c r="N6" s="809" t="s">
        <v>400</v>
      </c>
      <c r="O6" s="809" t="s">
        <v>8</v>
      </c>
      <c r="P6" s="135"/>
      <c r="Q6" s="809" t="s">
        <v>400</v>
      </c>
      <c r="R6" s="809" t="s">
        <v>8</v>
      </c>
      <c r="S6" s="135" t="s">
        <v>294</v>
      </c>
      <c r="T6" s="135" t="s">
        <v>29</v>
      </c>
      <c r="U6" s="138" t="s">
        <v>531</v>
      </c>
      <c r="V6" s="1151"/>
    </row>
    <row r="7" spans="1:22" s="111" customFormat="1" ht="45.2" customHeight="1">
      <c r="A7" s="139" t="s">
        <v>488</v>
      </c>
      <c r="B7" s="140">
        <v>2</v>
      </c>
      <c r="C7" s="140">
        <v>20</v>
      </c>
      <c r="D7" s="140">
        <v>536</v>
      </c>
      <c r="E7" s="140">
        <v>287</v>
      </c>
      <c r="F7" s="140">
        <v>249</v>
      </c>
      <c r="G7" s="140">
        <v>40</v>
      </c>
      <c r="H7" s="140">
        <f t="shared" ref="H7" si="0">G7-I7</f>
        <v>23</v>
      </c>
      <c r="I7" s="140">
        <v>17</v>
      </c>
      <c r="J7" s="140">
        <v>6</v>
      </c>
      <c r="K7" s="140">
        <f t="shared" ref="K7" si="1">J7-L7</f>
        <v>4</v>
      </c>
      <c r="L7" s="140">
        <v>2</v>
      </c>
      <c r="M7" s="140">
        <v>225</v>
      </c>
      <c r="N7" s="145">
        <v>0</v>
      </c>
      <c r="O7" s="145">
        <v>0</v>
      </c>
      <c r="P7" s="140">
        <v>184</v>
      </c>
      <c r="Q7" s="145">
        <v>0</v>
      </c>
      <c r="R7" s="145">
        <v>0</v>
      </c>
      <c r="S7" s="140">
        <v>26</v>
      </c>
      <c r="T7" s="140">
        <v>9817</v>
      </c>
      <c r="U7" s="140">
        <v>25</v>
      </c>
      <c r="V7" s="141" t="s">
        <v>488</v>
      </c>
    </row>
    <row r="8" spans="1:22" s="111" customFormat="1" ht="45.2" customHeight="1">
      <c r="A8" s="139" t="s">
        <v>477</v>
      </c>
      <c r="B8" s="140">
        <v>2</v>
      </c>
      <c r="C8" s="140">
        <v>19</v>
      </c>
      <c r="D8" s="140">
        <v>517</v>
      </c>
      <c r="E8" s="140">
        <v>280</v>
      </c>
      <c r="F8" s="140">
        <v>237</v>
      </c>
      <c r="G8" s="140">
        <v>41</v>
      </c>
      <c r="H8" s="140">
        <v>26</v>
      </c>
      <c r="I8" s="140">
        <v>15</v>
      </c>
      <c r="J8" s="140">
        <v>6</v>
      </c>
      <c r="K8" s="140">
        <v>4</v>
      </c>
      <c r="L8" s="140">
        <v>2</v>
      </c>
      <c r="M8" s="140">
        <v>162</v>
      </c>
      <c r="N8" s="145">
        <v>0</v>
      </c>
      <c r="O8" s="145">
        <v>0</v>
      </c>
      <c r="P8" s="140">
        <v>151</v>
      </c>
      <c r="Q8" s="145">
        <v>0</v>
      </c>
      <c r="R8" s="145">
        <v>0</v>
      </c>
      <c r="S8" s="140">
        <v>26072</v>
      </c>
      <c r="T8" s="140">
        <v>9817</v>
      </c>
      <c r="U8" s="140">
        <v>24</v>
      </c>
      <c r="V8" s="141" t="s">
        <v>477</v>
      </c>
    </row>
    <row r="9" spans="1:22" s="111" customFormat="1" ht="45.2" customHeight="1">
      <c r="A9" s="139" t="s">
        <v>478</v>
      </c>
      <c r="B9" s="140">
        <v>2</v>
      </c>
      <c r="C9" s="140">
        <v>20</v>
      </c>
      <c r="D9" s="140">
        <v>545</v>
      </c>
      <c r="E9" s="140">
        <v>278</v>
      </c>
      <c r="F9" s="140">
        <v>267</v>
      </c>
      <c r="G9" s="140">
        <v>39</v>
      </c>
      <c r="H9" s="140">
        <v>24</v>
      </c>
      <c r="I9" s="140">
        <v>15</v>
      </c>
      <c r="J9" s="140">
        <v>6</v>
      </c>
      <c r="K9" s="140">
        <v>4</v>
      </c>
      <c r="L9" s="140">
        <v>2</v>
      </c>
      <c r="M9" s="140">
        <v>173</v>
      </c>
      <c r="N9" s="145">
        <v>0</v>
      </c>
      <c r="O9" s="145">
        <v>0</v>
      </c>
      <c r="P9" s="140">
        <v>158</v>
      </c>
      <c r="Q9" s="145">
        <v>0</v>
      </c>
      <c r="R9" s="145">
        <v>0</v>
      </c>
      <c r="S9" s="140">
        <v>26072</v>
      </c>
      <c r="T9" s="140">
        <v>9815</v>
      </c>
      <c r="U9" s="140">
        <v>44</v>
      </c>
      <c r="V9" s="141" t="s">
        <v>478</v>
      </c>
    </row>
    <row r="10" spans="1:22" s="111" customFormat="1" ht="45.2" customHeight="1">
      <c r="A10" s="139" t="s">
        <v>548</v>
      </c>
      <c r="B10" s="140">
        <v>2</v>
      </c>
      <c r="C10" s="140">
        <v>20</v>
      </c>
      <c r="D10" s="140">
        <v>546</v>
      </c>
      <c r="E10" s="140">
        <v>290</v>
      </c>
      <c r="F10" s="140">
        <v>256</v>
      </c>
      <c r="G10" s="140">
        <v>40</v>
      </c>
      <c r="H10" s="140">
        <v>23</v>
      </c>
      <c r="I10" s="140">
        <v>17</v>
      </c>
      <c r="J10" s="140">
        <v>6</v>
      </c>
      <c r="K10" s="140">
        <v>4</v>
      </c>
      <c r="L10" s="140">
        <v>2</v>
      </c>
      <c r="M10" s="140">
        <v>183</v>
      </c>
      <c r="N10" s="145">
        <v>0</v>
      </c>
      <c r="O10" s="145">
        <v>0</v>
      </c>
      <c r="P10" s="140">
        <v>139</v>
      </c>
      <c r="Q10" s="145">
        <v>0</v>
      </c>
      <c r="R10" s="145">
        <v>0</v>
      </c>
      <c r="S10" s="140">
        <v>26072</v>
      </c>
      <c r="T10" s="140">
        <v>9815</v>
      </c>
      <c r="U10" s="140">
        <v>38</v>
      </c>
      <c r="V10" s="141" t="s">
        <v>548</v>
      </c>
    </row>
    <row r="11" spans="1:22" s="111" customFormat="1" ht="45.2" customHeight="1">
      <c r="A11" s="139" t="s">
        <v>552</v>
      </c>
      <c r="B11" s="140">
        <v>2</v>
      </c>
      <c r="C11" s="140">
        <v>21</v>
      </c>
      <c r="D11" s="140">
        <v>531</v>
      </c>
      <c r="E11" s="140">
        <v>282</v>
      </c>
      <c r="F11" s="140">
        <v>249</v>
      </c>
      <c r="G11" s="140">
        <v>41</v>
      </c>
      <c r="H11" s="140">
        <v>24</v>
      </c>
      <c r="I11" s="140">
        <v>17</v>
      </c>
      <c r="J11" s="140">
        <v>5</v>
      </c>
      <c r="K11" s="140">
        <v>3</v>
      </c>
      <c r="L11" s="140">
        <v>2</v>
      </c>
      <c r="M11" s="140">
        <v>159</v>
      </c>
      <c r="N11" s="145">
        <v>0</v>
      </c>
      <c r="O11" s="145">
        <v>0</v>
      </c>
      <c r="P11" s="140">
        <v>157</v>
      </c>
      <c r="Q11" s="145">
        <v>0</v>
      </c>
      <c r="R11" s="145">
        <v>0</v>
      </c>
      <c r="S11" s="140">
        <v>26660</v>
      </c>
      <c r="T11" s="140">
        <v>10982</v>
      </c>
      <c r="U11" s="140">
        <v>41</v>
      </c>
      <c r="V11" s="141" t="s">
        <v>552</v>
      </c>
    </row>
    <row r="12" spans="1:22" s="111" customFormat="1" ht="45.2" customHeight="1">
      <c r="A12" s="142" t="s">
        <v>558</v>
      </c>
      <c r="B12" s="140">
        <v>2</v>
      </c>
      <c r="C12" s="140">
        <v>19</v>
      </c>
      <c r="D12" s="143">
        <v>477</v>
      </c>
      <c r="E12" s="143">
        <v>269</v>
      </c>
      <c r="F12" s="143">
        <v>208</v>
      </c>
      <c r="G12" s="143">
        <v>39</v>
      </c>
      <c r="H12" s="143">
        <v>21</v>
      </c>
      <c r="I12" s="143">
        <v>18</v>
      </c>
      <c r="J12" s="143">
        <v>5</v>
      </c>
      <c r="K12" s="140">
        <v>4</v>
      </c>
      <c r="L12" s="140">
        <v>1</v>
      </c>
      <c r="M12" s="140">
        <v>196</v>
      </c>
      <c r="N12" s="145">
        <v>0</v>
      </c>
      <c r="O12" s="145">
        <v>0</v>
      </c>
      <c r="P12" s="140">
        <v>149</v>
      </c>
      <c r="Q12" s="145">
        <v>0</v>
      </c>
      <c r="R12" s="145">
        <v>0</v>
      </c>
      <c r="S12" s="140">
        <v>26660</v>
      </c>
      <c r="T12" s="140">
        <v>10982</v>
      </c>
      <c r="U12" s="140">
        <v>40</v>
      </c>
      <c r="V12" s="144" t="s">
        <v>592</v>
      </c>
    </row>
    <row r="13" spans="1:22" s="111" customFormat="1" ht="45.2" customHeight="1">
      <c r="A13" s="142" t="s">
        <v>695</v>
      </c>
      <c r="B13" s="140">
        <v>2</v>
      </c>
      <c r="C13" s="140">
        <v>21</v>
      </c>
      <c r="D13" s="140">
        <v>483</v>
      </c>
      <c r="E13" s="140">
        <v>279</v>
      </c>
      <c r="F13" s="140">
        <v>204</v>
      </c>
      <c r="G13" s="140">
        <v>46</v>
      </c>
      <c r="H13" s="140">
        <v>25</v>
      </c>
      <c r="I13" s="140">
        <v>21</v>
      </c>
      <c r="J13" s="140">
        <v>5</v>
      </c>
      <c r="K13" s="140">
        <v>4</v>
      </c>
      <c r="L13" s="140">
        <v>1</v>
      </c>
      <c r="M13" s="140">
        <v>166</v>
      </c>
      <c r="N13" s="145">
        <v>0</v>
      </c>
      <c r="O13" s="145">
        <v>0</v>
      </c>
      <c r="P13" s="140">
        <v>175</v>
      </c>
      <c r="Q13" s="145">
        <v>0</v>
      </c>
      <c r="R13" s="145">
        <v>0</v>
      </c>
      <c r="S13" s="140">
        <v>26660</v>
      </c>
      <c r="T13" s="140">
        <v>10982</v>
      </c>
      <c r="U13" s="140">
        <v>44</v>
      </c>
      <c r="V13" s="144" t="s">
        <v>695</v>
      </c>
    </row>
    <row r="14" spans="1:22" s="111" customFormat="1" ht="45.2" customHeight="1">
      <c r="A14" s="142" t="s">
        <v>720</v>
      </c>
      <c r="B14" s="140">
        <v>2</v>
      </c>
      <c r="C14" s="140">
        <v>21</v>
      </c>
      <c r="D14" s="140">
        <v>491</v>
      </c>
      <c r="E14" s="140">
        <v>280</v>
      </c>
      <c r="F14" s="140">
        <v>211</v>
      </c>
      <c r="G14" s="140">
        <v>47</v>
      </c>
      <c r="H14" s="140">
        <v>23</v>
      </c>
      <c r="I14" s="140">
        <v>24</v>
      </c>
      <c r="J14" s="140">
        <v>5</v>
      </c>
      <c r="K14" s="140">
        <v>4</v>
      </c>
      <c r="L14" s="140">
        <v>1</v>
      </c>
      <c r="M14" s="140">
        <v>151</v>
      </c>
      <c r="N14" s="145">
        <v>0</v>
      </c>
      <c r="O14" s="145">
        <v>0</v>
      </c>
      <c r="P14" s="140">
        <v>168</v>
      </c>
      <c r="Q14" s="145">
        <v>0</v>
      </c>
      <c r="R14" s="145">
        <v>0</v>
      </c>
      <c r="S14" s="140">
        <v>26660</v>
      </c>
      <c r="T14" s="140">
        <v>10982</v>
      </c>
      <c r="U14" s="140">
        <v>42</v>
      </c>
      <c r="V14" s="144" t="s">
        <v>720</v>
      </c>
    </row>
    <row r="15" spans="1:22" s="945" customFormat="1" ht="45.2" customHeight="1">
      <c r="A15" s="934" t="s">
        <v>721</v>
      </c>
      <c r="B15" s="935">
        <v>2</v>
      </c>
      <c r="C15" s="936">
        <v>22</v>
      </c>
      <c r="D15" s="937">
        <v>494</v>
      </c>
      <c r="E15" s="938">
        <v>279</v>
      </c>
      <c r="F15" s="939">
        <v>215</v>
      </c>
      <c r="G15" s="937">
        <v>48</v>
      </c>
      <c r="H15" s="938">
        <v>22</v>
      </c>
      <c r="I15" s="940">
        <v>26</v>
      </c>
      <c r="J15" s="937">
        <v>5</v>
      </c>
      <c r="K15" s="936">
        <v>4</v>
      </c>
      <c r="L15" s="941">
        <v>1</v>
      </c>
      <c r="M15" s="941">
        <v>146</v>
      </c>
      <c r="N15" s="941">
        <v>0</v>
      </c>
      <c r="O15" s="941">
        <v>0</v>
      </c>
      <c r="P15" s="941">
        <v>155</v>
      </c>
      <c r="Q15" s="941">
        <v>0</v>
      </c>
      <c r="R15" s="941">
        <v>0</v>
      </c>
      <c r="S15" s="942">
        <v>26660</v>
      </c>
      <c r="T15" s="943">
        <v>10982</v>
      </c>
      <c r="U15" s="944">
        <v>42</v>
      </c>
      <c r="V15" s="934" t="s">
        <v>721</v>
      </c>
    </row>
    <row r="16" spans="1:22" s="147" customFormat="1" ht="45.2" customHeight="1">
      <c r="A16" s="933" t="s">
        <v>791</v>
      </c>
      <c r="B16" s="946">
        <v>2</v>
      </c>
      <c r="C16" s="947">
        <v>21</v>
      </c>
      <c r="D16" s="895">
        <f t="shared" ref="D16" si="2">SUM(E16:F16)</f>
        <v>475</v>
      </c>
      <c r="E16" s="947">
        <v>265</v>
      </c>
      <c r="F16" s="948">
        <v>210</v>
      </c>
      <c r="G16" s="895">
        <f t="shared" ref="G16" si="3">SUM(H16:I16)</f>
        <v>47</v>
      </c>
      <c r="H16" s="947">
        <v>21</v>
      </c>
      <c r="I16" s="949">
        <v>26</v>
      </c>
      <c r="J16" s="895">
        <f t="shared" ref="J16" si="4">SUM(K16:L16)</f>
        <v>5</v>
      </c>
      <c r="K16" s="947">
        <v>4</v>
      </c>
      <c r="L16" s="895">
        <v>1</v>
      </c>
      <c r="M16" s="145">
        <v>170</v>
      </c>
      <c r="N16" s="145">
        <v>99</v>
      </c>
      <c r="O16" s="145">
        <v>71</v>
      </c>
      <c r="P16" s="145">
        <v>152</v>
      </c>
      <c r="Q16" s="145">
        <v>82</v>
      </c>
      <c r="R16" s="145">
        <v>70</v>
      </c>
      <c r="S16" s="639">
        <v>26660</v>
      </c>
      <c r="T16" s="640">
        <v>10982</v>
      </c>
      <c r="U16" s="146">
        <v>42</v>
      </c>
      <c r="V16" s="933" t="s">
        <v>791</v>
      </c>
    </row>
    <row r="17" spans="1:22" s="150" customFormat="1" ht="14.1" customHeight="1">
      <c r="A17" s="47" t="s">
        <v>508</v>
      </c>
      <c r="B17" s="148"/>
      <c r="C17" s="148"/>
      <c r="D17" s="148"/>
      <c r="E17" s="149"/>
      <c r="F17" s="148"/>
      <c r="G17" s="148"/>
      <c r="H17" s="148"/>
      <c r="I17" s="148"/>
      <c r="J17" s="148"/>
      <c r="K17" s="148"/>
      <c r="L17" s="148"/>
      <c r="M17" s="148"/>
      <c r="N17" s="148"/>
      <c r="O17" s="149"/>
      <c r="P17" s="148"/>
      <c r="Q17" s="148"/>
      <c r="R17" s="148"/>
      <c r="S17" s="148"/>
      <c r="T17" s="148"/>
      <c r="U17" s="148"/>
      <c r="V17" s="86" t="s">
        <v>510</v>
      </c>
    </row>
    <row r="18" spans="1:22" s="150" customFormat="1" ht="14.1" customHeight="1">
      <c r="A18" s="47"/>
      <c r="E18" s="950"/>
      <c r="O18" s="950"/>
      <c r="V18" s="86"/>
    </row>
    <row r="19" spans="1:22" s="150" customFormat="1" ht="14.1" customHeight="1">
      <c r="A19" s="891" t="s">
        <v>803</v>
      </c>
      <c r="E19" s="950"/>
      <c r="O19" s="950"/>
      <c r="V19" s="86"/>
    </row>
    <row r="20" spans="1:22" s="150" customFormat="1" ht="14.1" customHeight="1">
      <c r="A20" s="892" t="s">
        <v>804</v>
      </c>
      <c r="E20" s="950"/>
      <c r="O20" s="950"/>
      <c r="V20" s="86"/>
    </row>
    <row r="21" spans="1:22" ht="14.25" customHeight="1">
      <c r="A21" s="892" t="s">
        <v>805</v>
      </c>
      <c r="B21" s="151"/>
      <c r="C21" s="151"/>
      <c r="D21" s="151"/>
      <c r="E21" s="152"/>
      <c r="F21" s="151"/>
      <c r="G21" s="151"/>
      <c r="H21" s="151"/>
      <c r="I21" s="151"/>
      <c r="J21" s="151"/>
      <c r="K21" s="151"/>
      <c r="L21" s="151"/>
      <c r="M21" s="151"/>
      <c r="N21" s="151"/>
      <c r="O21" s="152"/>
      <c r="P21" s="151"/>
      <c r="Q21" s="151"/>
      <c r="R21" s="151"/>
      <c r="S21" s="151"/>
      <c r="T21" s="151"/>
      <c r="U21" s="151"/>
      <c r="V21" s="151"/>
    </row>
    <row r="22" spans="1:22" ht="38.1" customHeight="1">
      <c r="A22" s="151"/>
      <c r="B22" s="151"/>
      <c r="C22" s="151"/>
      <c r="D22" s="151"/>
      <c r="E22" s="152"/>
      <c r="F22" s="151"/>
      <c r="G22" s="151"/>
      <c r="H22" s="151"/>
      <c r="I22" s="151"/>
      <c r="J22" s="151"/>
      <c r="K22" s="151"/>
      <c r="L22" s="151"/>
      <c r="M22" s="151"/>
      <c r="N22" s="151"/>
      <c r="O22" s="152"/>
      <c r="P22" s="151"/>
      <c r="Q22" s="151"/>
      <c r="R22" s="151"/>
      <c r="S22" s="151"/>
      <c r="T22" s="151"/>
      <c r="U22" s="151"/>
      <c r="V22" s="151"/>
    </row>
    <row r="23" spans="1:22" ht="38.1" customHeight="1">
      <c r="A23" s="151"/>
      <c r="B23" s="151"/>
      <c r="C23" s="151"/>
      <c r="D23" s="151"/>
      <c r="E23" s="152"/>
      <c r="F23" s="151"/>
      <c r="G23" s="151"/>
      <c r="H23" s="151"/>
      <c r="I23" s="151"/>
      <c r="J23" s="151"/>
      <c r="K23" s="151"/>
      <c r="L23" s="151"/>
      <c r="M23" s="151"/>
      <c r="N23" s="151"/>
      <c r="O23" s="152"/>
      <c r="P23" s="151"/>
      <c r="Q23" s="151"/>
      <c r="R23" s="151"/>
      <c r="S23" s="151"/>
      <c r="T23" s="151"/>
      <c r="U23" s="151"/>
      <c r="V23" s="151"/>
    </row>
    <row r="24" spans="1:22" ht="14.45" customHeight="1">
      <c r="A24" s="151"/>
      <c r="B24" s="151"/>
      <c r="C24" s="151"/>
      <c r="D24" s="151"/>
      <c r="E24" s="152"/>
      <c r="F24" s="151"/>
      <c r="G24" s="151"/>
      <c r="H24" s="151"/>
      <c r="I24" s="151"/>
      <c r="J24" s="151"/>
      <c r="K24" s="151"/>
      <c r="L24" s="151"/>
      <c r="M24" s="151"/>
      <c r="N24" s="151"/>
      <c r="O24" s="152"/>
      <c r="P24" s="151"/>
      <c r="Q24" s="151"/>
      <c r="R24" s="151"/>
      <c r="S24" s="151"/>
      <c r="T24" s="151"/>
      <c r="U24" s="151"/>
      <c r="V24" s="151"/>
    </row>
    <row r="25" spans="1:22" ht="14.45" customHeight="1">
      <c r="A25" s="151"/>
      <c r="B25" s="151"/>
      <c r="C25" s="151"/>
      <c r="D25" s="151"/>
      <c r="E25" s="152"/>
      <c r="F25" s="151"/>
      <c r="G25" s="151"/>
      <c r="H25" s="151"/>
      <c r="I25" s="151"/>
      <c r="J25" s="151"/>
      <c r="K25" s="151"/>
      <c r="L25" s="151"/>
      <c r="M25" s="151"/>
      <c r="N25" s="151"/>
      <c r="O25" s="152"/>
      <c r="P25" s="151"/>
      <c r="Q25" s="151"/>
      <c r="R25" s="151"/>
      <c r="S25" s="151"/>
      <c r="T25" s="151"/>
      <c r="U25" s="151"/>
      <c r="V25" s="151"/>
    </row>
    <row r="26" spans="1:22" ht="14.45" customHeight="1">
      <c r="A26" s="151"/>
      <c r="B26" s="151"/>
      <c r="C26" s="151"/>
      <c r="D26" s="151"/>
      <c r="E26" s="152"/>
      <c r="F26" s="151"/>
      <c r="G26" s="151"/>
      <c r="H26" s="151"/>
      <c r="I26" s="151"/>
      <c r="J26" s="151"/>
      <c r="K26" s="151"/>
      <c r="L26" s="151"/>
      <c r="M26" s="151"/>
      <c r="N26" s="151"/>
      <c r="O26" s="152"/>
      <c r="P26" s="151"/>
      <c r="Q26" s="151"/>
      <c r="R26" s="151"/>
      <c r="S26" s="151"/>
      <c r="T26" s="151"/>
      <c r="U26" s="151"/>
      <c r="V26" s="151"/>
    </row>
    <row r="27" spans="1:22" ht="19.5" customHeight="1">
      <c r="A27" s="151"/>
      <c r="B27" s="151"/>
      <c r="C27" s="151"/>
      <c r="D27" s="151"/>
      <c r="E27" s="152"/>
      <c r="F27" s="151"/>
      <c r="G27" s="151"/>
      <c r="H27" s="151"/>
      <c r="I27" s="151"/>
      <c r="J27" s="151"/>
      <c r="K27" s="151"/>
      <c r="L27" s="151"/>
      <c r="M27" s="151"/>
      <c r="N27" s="151"/>
      <c r="O27" s="152"/>
      <c r="P27" s="151"/>
      <c r="Q27" s="151"/>
      <c r="R27" s="151"/>
      <c r="S27" s="151"/>
      <c r="T27" s="151"/>
      <c r="U27" s="151"/>
      <c r="V27" s="151"/>
    </row>
    <row r="28" spans="1:22" ht="14.45" customHeight="1">
      <c r="A28" s="151"/>
      <c r="B28" s="151"/>
      <c r="C28" s="151"/>
      <c r="D28" s="151"/>
      <c r="E28" s="152"/>
      <c r="F28" s="151"/>
      <c r="G28" s="151"/>
      <c r="H28" s="151"/>
      <c r="I28" s="151"/>
      <c r="J28" s="151"/>
      <c r="K28" s="151"/>
      <c r="L28" s="151"/>
      <c r="M28" s="151"/>
      <c r="N28" s="151"/>
      <c r="O28" s="152"/>
      <c r="P28" s="151"/>
      <c r="Q28" s="151"/>
      <c r="R28" s="151"/>
      <c r="S28" s="151"/>
      <c r="T28" s="151"/>
      <c r="U28" s="151"/>
      <c r="V28" s="151"/>
    </row>
    <row r="29" spans="1:22" ht="14.25" customHeight="1">
      <c r="A29" s="151"/>
      <c r="B29" s="151"/>
      <c r="C29" s="151"/>
      <c r="D29" s="151"/>
      <c r="E29" s="152"/>
      <c r="F29" s="151"/>
      <c r="G29" s="151"/>
      <c r="H29" s="151"/>
      <c r="I29" s="151"/>
      <c r="J29" s="151"/>
      <c r="K29" s="151"/>
      <c r="L29" s="151"/>
      <c r="M29" s="151"/>
      <c r="N29" s="151"/>
      <c r="O29" s="152"/>
      <c r="P29" s="151"/>
      <c r="Q29" s="151"/>
      <c r="R29" s="151"/>
      <c r="S29" s="151"/>
      <c r="T29" s="151"/>
      <c r="U29" s="151"/>
      <c r="V29" s="151"/>
    </row>
    <row r="30" spans="1:22" ht="14.45" customHeight="1">
      <c r="A30" s="151"/>
      <c r="B30" s="151"/>
      <c r="C30" s="151"/>
      <c r="D30" s="151"/>
      <c r="E30" s="152"/>
      <c r="F30" s="151"/>
      <c r="G30" s="151"/>
      <c r="H30" s="151"/>
      <c r="I30" s="151"/>
      <c r="J30" s="151"/>
      <c r="K30" s="151"/>
      <c r="L30" s="151"/>
      <c r="M30" s="151"/>
      <c r="N30" s="151"/>
      <c r="O30" s="152"/>
      <c r="P30" s="151"/>
      <c r="Q30" s="151"/>
      <c r="R30" s="151"/>
      <c r="S30" s="151"/>
      <c r="T30" s="151"/>
      <c r="U30" s="151"/>
      <c r="V30" s="151"/>
    </row>
    <row r="31" spans="1:22" ht="14.25" customHeight="1">
      <c r="E31" s="155"/>
      <c r="O31" s="155"/>
    </row>
    <row r="32" spans="1:22" ht="19.5" customHeight="1">
      <c r="E32" s="155"/>
      <c r="O32" s="155"/>
    </row>
    <row r="33" spans="1:22" ht="14.45" customHeight="1">
      <c r="E33" s="155"/>
      <c r="O33" s="155"/>
    </row>
    <row r="34" spans="1:22" ht="14.45" customHeight="1">
      <c r="A34" s="153"/>
      <c r="B34" s="153"/>
      <c r="C34" s="153"/>
      <c r="D34" s="153"/>
      <c r="E34" s="155"/>
      <c r="O34" s="155"/>
      <c r="P34" s="153"/>
      <c r="Q34" s="153"/>
      <c r="R34" s="153"/>
      <c r="S34" s="153"/>
      <c r="T34" s="153"/>
      <c r="U34" s="153"/>
      <c r="V34" s="153"/>
    </row>
    <row r="35" spans="1:22" ht="14.45" customHeight="1">
      <c r="A35" s="153"/>
      <c r="B35" s="153"/>
      <c r="C35" s="153"/>
      <c r="D35" s="153"/>
      <c r="E35" s="155"/>
      <c r="O35" s="155"/>
      <c r="P35" s="153"/>
      <c r="Q35" s="153"/>
      <c r="R35" s="153"/>
      <c r="S35" s="153"/>
      <c r="T35" s="153"/>
      <c r="U35" s="153"/>
      <c r="V35" s="153"/>
    </row>
    <row r="36" spans="1:22" ht="14.45" customHeight="1">
      <c r="A36" s="153"/>
      <c r="B36" s="153"/>
      <c r="C36" s="153"/>
      <c r="D36" s="153"/>
      <c r="E36" s="155"/>
      <c r="O36" s="155"/>
      <c r="P36" s="153"/>
      <c r="Q36" s="153"/>
      <c r="R36" s="153"/>
      <c r="S36" s="153"/>
      <c r="T36" s="153"/>
      <c r="U36" s="153"/>
      <c r="V36" s="153"/>
    </row>
    <row r="37" spans="1:22" ht="19.5" customHeight="1">
      <c r="A37" s="153"/>
      <c r="B37" s="153"/>
      <c r="C37" s="153"/>
      <c r="D37" s="153"/>
      <c r="E37" s="155"/>
      <c r="O37" s="155"/>
      <c r="P37" s="153"/>
      <c r="Q37" s="153"/>
      <c r="R37" s="153"/>
      <c r="S37" s="153"/>
      <c r="T37" s="153"/>
      <c r="U37" s="153"/>
      <c r="V37" s="153"/>
    </row>
    <row r="38" spans="1:22" ht="14.25" customHeight="1">
      <c r="A38" s="153"/>
      <c r="B38" s="153"/>
      <c r="C38" s="153"/>
      <c r="D38" s="153"/>
      <c r="E38" s="155"/>
      <c r="P38" s="153"/>
      <c r="Q38" s="153"/>
      <c r="R38" s="153"/>
      <c r="S38" s="153"/>
      <c r="T38" s="153"/>
      <c r="U38" s="153"/>
      <c r="V38" s="153"/>
    </row>
    <row r="39" spans="1:22" ht="14.45" customHeight="1">
      <c r="A39" s="153"/>
      <c r="B39" s="153"/>
      <c r="C39" s="153"/>
      <c r="D39" s="153"/>
      <c r="E39" s="155"/>
      <c r="P39" s="153"/>
      <c r="Q39" s="153"/>
      <c r="R39" s="153"/>
      <c r="S39" s="153"/>
      <c r="T39" s="153"/>
      <c r="U39" s="153"/>
      <c r="V39" s="153"/>
    </row>
    <row r="40" spans="1:22" ht="14.45" customHeight="1">
      <c r="A40" s="153"/>
      <c r="B40" s="153"/>
      <c r="C40" s="153"/>
      <c r="D40" s="153"/>
      <c r="E40" s="155"/>
      <c r="P40" s="153"/>
      <c r="Q40" s="153"/>
      <c r="R40" s="153"/>
      <c r="S40" s="153"/>
      <c r="T40" s="153"/>
      <c r="U40" s="153"/>
      <c r="V40" s="153"/>
    </row>
    <row r="41" spans="1:22" ht="14.45" customHeight="1">
      <c r="A41" s="153"/>
      <c r="B41" s="153"/>
      <c r="C41" s="153"/>
      <c r="D41" s="153"/>
      <c r="E41" s="155"/>
      <c r="P41" s="153"/>
      <c r="Q41" s="153"/>
      <c r="R41" s="153"/>
      <c r="S41" s="153"/>
      <c r="T41" s="153"/>
      <c r="U41" s="153"/>
      <c r="V41" s="153"/>
    </row>
    <row r="42" spans="1:22" ht="19.5" customHeight="1">
      <c r="A42" s="153"/>
      <c r="B42" s="153"/>
      <c r="C42" s="153"/>
      <c r="D42" s="153"/>
      <c r="E42" s="155"/>
      <c r="P42" s="153"/>
      <c r="Q42" s="153"/>
      <c r="R42" s="153"/>
      <c r="S42" s="153"/>
      <c r="T42" s="153"/>
      <c r="U42" s="153"/>
      <c r="V42" s="153"/>
    </row>
    <row r="43" spans="1:22" ht="14.45" customHeight="1">
      <c r="A43" s="153"/>
      <c r="B43" s="153"/>
      <c r="C43" s="153"/>
      <c r="D43" s="153"/>
      <c r="E43" s="155"/>
      <c r="P43" s="153"/>
      <c r="Q43" s="153"/>
      <c r="R43" s="153"/>
      <c r="S43" s="153"/>
      <c r="T43" s="153"/>
      <c r="U43" s="153"/>
      <c r="V43" s="153"/>
    </row>
    <row r="44" spans="1:22" ht="14.25" customHeight="1">
      <c r="A44" s="153"/>
      <c r="B44" s="153"/>
      <c r="C44" s="153"/>
      <c r="D44" s="153"/>
      <c r="E44" s="155"/>
      <c r="P44" s="153"/>
      <c r="Q44" s="153"/>
      <c r="R44" s="153"/>
      <c r="S44" s="153"/>
      <c r="T44" s="153"/>
      <c r="U44" s="153"/>
      <c r="V44" s="153"/>
    </row>
    <row r="45" spans="1:22" ht="14.45" customHeight="1">
      <c r="A45" s="153"/>
      <c r="B45" s="153"/>
      <c r="C45" s="153"/>
      <c r="D45" s="153"/>
      <c r="E45" s="155"/>
      <c r="P45" s="153"/>
      <c r="Q45" s="153"/>
      <c r="R45" s="153"/>
      <c r="S45" s="153"/>
      <c r="T45" s="153"/>
      <c r="U45" s="153"/>
      <c r="V45" s="153"/>
    </row>
    <row r="46" spans="1:22" ht="14.45" customHeight="1">
      <c r="A46" s="153"/>
      <c r="B46" s="153"/>
      <c r="C46" s="153"/>
      <c r="D46" s="153"/>
      <c r="E46" s="155"/>
      <c r="P46" s="153"/>
      <c r="Q46" s="153"/>
      <c r="R46" s="153"/>
      <c r="S46" s="153"/>
      <c r="T46" s="153"/>
      <c r="U46" s="153"/>
      <c r="V46" s="153"/>
    </row>
    <row r="47" spans="1:22" ht="14.45" customHeight="1">
      <c r="A47" s="153"/>
      <c r="B47" s="153"/>
      <c r="C47" s="153"/>
      <c r="D47" s="153"/>
      <c r="E47" s="155"/>
      <c r="P47" s="153"/>
      <c r="Q47" s="153"/>
      <c r="R47" s="153"/>
      <c r="S47" s="153"/>
      <c r="T47" s="153"/>
      <c r="U47" s="153"/>
      <c r="V47" s="153"/>
    </row>
    <row r="48" spans="1:22" ht="5.25" customHeight="1">
      <c r="A48" s="153"/>
      <c r="B48" s="153"/>
      <c r="C48" s="153"/>
      <c r="D48" s="153"/>
      <c r="E48" s="155"/>
      <c r="P48" s="153"/>
      <c r="Q48" s="153"/>
      <c r="R48" s="153"/>
      <c r="S48" s="153"/>
      <c r="T48" s="153"/>
      <c r="U48" s="153"/>
      <c r="V48" s="153"/>
    </row>
    <row r="49" spans="1:22" ht="15.75" customHeight="1">
      <c r="A49" s="153"/>
      <c r="B49" s="153"/>
      <c r="C49" s="153"/>
      <c r="D49" s="153"/>
      <c r="E49" s="155"/>
      <c r="P49" s="153"/>
      <c r="Q49" s="153"/>
      <c r="R49" s="153"/>
      <c r="S49" s="153"/>
      <c r="T49" s="153"/>
      <c r="U49" s="153"/>
      <c r="V49" s="153"/>
    </row>
    <row r="50" spans="1:22">
      <c r="A50" s="153"/>
      <c r="B50" s="153"/>
      <c r="C50" s="153"/>
      <c r="D50" s="153"/>
      <c r="E50" s="155"/>
      <c r="F50" s="153"/>
      <c r="G50" s="153"/>
      <c r="H50" s="153"/>
      <c r="I50" s="153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</row>
    <row r="51" spans="1:22">
      <c r="A51" s="153"/>
      <c r="B51" s="153"/>
      <c r="C51" s="153"/>
      <c r="D51" s="153"/>
      <c r="E51" s="155"/>
      <c r="F51" s="153"/>
      <c r="G51" s="153"/>
      <c r="H51" s="153"/>
      <c r="I51" s="153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</row>
    <row r="52" spans="1:22">
      <c r="A52" s="153"/>
      <c r="B52" s="153"/>
      <c r="C52" s="153"/>
      <c r="D52" s="153"/>
      <c r="E52" s="155"/>
      <c r="F52" s="153"/>
      <c r="G52" s="153"/>
      <c r="H52" s="153"/>
      <c r="I52" s="153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</row>
    <row r="53" spans="1:22">
      <c r="A53" s="153"/>
      <c r="B53" s="153"/>
      <c r="C53" s="153"/>
      <c r="D53" s="153"/>
      <c r="E53" s="155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</row>
    <row r="54" spans="1:22">
      <c r="A54" s="153"/>
      <c r="B54" s="153"/>
      <c r="C54" s="153"/>
      <c r="D54" s="153"/>
      <c r="E54" s="155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</row>
    <row r="55" spans="1:22">
      <c r="A55" s="153"/>
      <c r="B55" s="153"/>
      <c r="C55" s="153"/>
      <c r="D55" s="153"/>
      <c r="E55" s="155"/>
      <c r="F55" s="153"/>
      <c r="G55" s="153"/>
      <c r="H55" s="153"/>
      <c r="I55" s="153"/>
      <c r="J55" s="153"/>
      <c r="K55" s="153"/>
      <c r="L55" s="153"/>
      <c r="M55" s="153"/>
      <c r="N55" s="153"/>
      <c r="O55" s="153"/>
      <c r="P55" s="153"/>
      <c r="Q55" s="153"/>
      <c r="R55" s="153"/>
      <c r="S55" s="153"/>
      <c r="T55" s="153"/>
      <c r="U55" s="153"/>
      <c r="V55" s="153"/>
    </row>
    <row r="56" spans="1:22">
      <c r="A56" s="153"/>
      <c r="B56" s="153"/>
      <c r="C56" s="153"/>
      <c r="D56" s="153"/>
      <c r="E56" s="155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</row>
    <row r="57" spans="1:22">
      <c r="A57" s="153"/>
      <c r="B57" s="153"/>
      <c r="C57" s="153"/>
      <c r="D57" s="153"/>
      <c r="E57" s="155"/>
      <c r="F57" s="153"/>
      <c r="G57" s="153"/>
      <c r="H57" s="153"/>
      <c r="I57" s="153"/>
      <c r="J57" s="153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</row>
    <row r="58" spans="1:22">
      <c r="A58" s="153"/>
      <c r="B58" s="153"/>
      <c r="C58" s="153"/>
      <c r="D58" s="153"/>
      <c r="E58" s="155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</row>
    <row r="59" spans="1:22">
      <c r="A59" s="153"/>
      <c r="B59" s="153"/>
      <c r="C59" s="153"/>
      <c r="D59" s="153"/>
      <c r="E59" s="155"/>
      <c r="F59" s="153"/>
      <c r="G59" s="153"/>
      <c r="H59" s="153"/>
      <c r="I59" s="153"/>
      <c r="J59" s="153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</row>
    <row r="60" spans="1:22">
      <c r="A60" s="153"/>
      <c r="B60" s="153"/>
      <c r="C60" s="153"/>
      <c r="D60" s="153"/>
      <c r="E60" s="155"/>
      <c r="F60" s="153"/>
      <c r="G60" s="153"/>
      <c r="H60" s="153"/>
      <c r="I60" s="153"/>
      <c r="J60" s="153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</row>
    <row r="61" spans="1:22">
      <c r="A61" s="153"/>
      <c r="B61" s="153"/>
      <c r="C61" s="153"/>
      <c r="D61" s="153"/>
      <c r="E61" s="155"/>
      <c r="F61" s="153"/>
      <c r="G61" s="153"/>
      <c r="H61" s="153"/>
      <c r="I61" s="153"/>
      <c r="J61" s="153"/>
      <c r="K61" s="153"/>
      <c r="L61" s="153"/>
      <c r="M61" s="153"/>
      <c r="N61" s="153"/>
      <c r="O61" s="153"/>
      <c r="P61" s="153"/>
      <c r="Q61" s="153"/>
      <c r="R61" s="153"/>
      <c r="S61" s="153"/>
      <c r="T61" s="153"/>
      <c r="U61" s="153"/>
      <c r="V61" s="153"/>
    </row>
    <row r="62" spans="1:22">
      <c r="A62" s="153"/>
      <c r="B62" s="153"/>
      <c r="C62" s="153"/>
      <c r="D62" s="153"/>
      <c r="E62" s="155"/>
      <c r="F62" s="153"/>
      <c r="G62" s="153"/>
      <c r="H62" s="153"/>
      <c r="I62" s="153"/>
      <c r="J62" s="153"/>
      <c r="K62" s="153"/>
      <c r="L62" s="153"/>
      <c r="M62" s="153"/>
      <c r="N62" s="153"/>
      <c r="O62" s="153"/>
      <c r="P62" s="153"/>
      <c r="Q62" s="153"/>
      <c r="R62" s="153"/>
      <c r="S62" s="153"/>
      <c r="T62" s="153"/>
      <c r="U62" s="153"/>
      <c r="V62" s="153"/>
    </row>
    <row r="63" spans="1:22">
      <c r="A63" s="153"/>
      <c r="B63" s="153"/>
      <c r="C63" s="153"/>
      <c r="D63" s="153"/>
      <c r="E63" s="155"/>
      <c r="F63" s="153"/>
      <c r="G63" s="153"/>
      <c r="H63" s="153"/>
      <c r="I63" s="153"/>
      <c r="J63" s="153"/>
      <c r="K63" s="153"/>
      <c r="L63" s="153"/>
      <c r="M63" s="153"/>
      <c r="N63" s="153"/>
      <c r="O63" s="153"/>
      <c r="P63" s="153"/>
      <c r="Q63" s="153"/>
      <c r="R63" s="153"/>
      <c r="S63" s="153"/>
      <c r="T63" s="153"/>
      <c r="U63" s="153"/>
      <c r="V63" s="153"/>
    </row>
    <row r="64" spans="1:22">
      <c r="A64" s="153"/>
      <c r="B64" s="153"/>
      <c r="C64" s="153"/>
      <c r="D64" s="153"/>
      <c r="E64" s="155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3"/>
      <c r="Q64" s="153"/>
      <c r="R64" s="153"/>
      <c r="S64" s="153"/>
      <c r="T64" s="153"/>
      <c r="U64" s="153"/>
      <c r="V64" s="153"/>
    </row>
    <row r="65" spans="1:22">
      <c r="A65" s="153"/>
      <c r="B65" s="153"/>
      <c r="C65" s="153"/>
      <c r="D65" s="153"/>
      <c r="E65" s="155"/>
      <c r="F65" s="153"/>
      <c r="G65" s="153"/>
      <c r="H65" s="153"/>
      <c r="I65" s="153"/>
      <c r="J65" s="153"/>
      <c r="K65" s="153"/>
      <c r="L65" s="153"/>
      <c r="M65" s="153"/>
      <c r="N65" s="153"/>
      <c r="O65" s="153"/>
      <c r="P65" s="153"/>
      <c r="Q65" s="153"/>
      <c r="R65" s="153"/>
      <c r="S65" s="153"/>
      <c r="T65" s="153"/>
      <c r="U65" s="153"/>
      <c r="V65" s="153"/>
    </row>
    <row r="66" spans="1:22">
      <c r="A66" s="153"/>
      <c r="B66" s="153"/>
      <c r="C66" s="153"/>
      <c r="D66" s="153"/>
      <c r="E66" s="155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</row>
    <row r="67" spans="1:22">
      <c r="A67" s="153"/>
      <c r="B67" s="153"/>
      <c r="C67" s="153"/>
      <c r="D67" s="153"/>
      <c r="E67" s="155"/>
      <c r="F67" s="153"/>
      <c r="G67" s="153"/>
      <c r="H67" s="153"/>
      <c r="I67" s="153"/>
      <c r="J67" s="153"/>
      <c r="K67" s="153"/>
      <c r="L67" s="153"/>
      <c r="M67" s="153"/>
      <c r="N67" s="153"/>
      <c r="O67" s="153"/>
      <c r="P67" s="153"/>
      <c r="Q67" s="153"/>
      <c r="R67" s="153"/>
      <c r="S67" s="153"/>
      <c r="T67" s="153"/>
      <c r="U67" s="153"/>
      <c r="V67" s="153"/>
    </row>
    <row r="68" spans="1:22">
      <c r="A68" s="153"/>
      <c r="B68" s="153"/>
      <c r="C68" s="153"/>
      <c r="D68" s="153"/>
      <c r="E68" s="155"/>
      <c r="F68" s="153"/>
      <c r="G68" s="153"/>
      <c r="H68" s="153"/>
      <c r="I68" s="153"/>
      <c r="J68" s="153"/>
      <c r="K68" s="153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</row>
    <row r="69" spans="1:22">
      <c r="A69" s="153"/>
      <c r="B69" s="153"/>
      <c r="C69" s="153"/>
      <c r="D69" s="153"/>
      <c r="E69" s="155"/>
      <c r="F69" s="153"/>
      <c r="G69" s="153"/>
      <c r="H69" s="153"/>
      <c r="I69" s="153"/>
      <c r="J69" s="153"/>
      <c r="K69" s="153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</row>
    <row r="70" spans="1:22">
      <c r="A70" s="153"/>
      <c r="B70" s="153"/>
      <c r="C70" s="153"/>
      <c r="D70" s="153"/>
      <c r="E70" s="155"/>
      <c r="F70" s="153"/>
      <c r="G70" s="153"/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3"/>
    </row>
    <row r="71" spans="1:22">
      <c r="A71" s="153"/>
      <c r="B71" s="153"/>
      <c r="C71" s="153"/>
      <c r="D71" s="153"/>
      <c r="E71" s="155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153"/>
      <c r="Q71" s="153"/>
      <c r="R71" s="153"/>
      <c r="S71" s="153"/>
      <c r="T71" s="153"/>
      <c r="U71" s="153"/>
      <c r="V71" s="153"/>
    </row>
    <row r="72" spans="1:22">
      <c r="A72" s="153"/>
      <c r="B72" s="153"/>
      <c r="C72" s="153"/>
      <c r="D72" s="153"/>
      <c r="E72" s="155"/>
      <c r="F72" s="153"/>
      <c r="G72" s="153"/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</row>
    <row r="73" spans="1:22">
      <c r="A73" s="153"/>
      <c r="B73" s="153"/>
      <c r="C73" s="153"/>
      <c r="D73" s="153"/>
      <c r="E73" s="155"/>
      <c r="F73" s="153"/>
      <c r="G73" s="153"/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/>
      <c r="S73" s="153"/>
      <c r="T73" s="153"/>
      <c r="U73" s="153"/>
      <c r="V73" s="153"/>
    </row>
    <row r="74" spans="1:22">
      <c r="A74" s="153"/>
      <c r="B74" s="153"/>
      <c r="C74" s="153"/>
      <c r="D74" s="153"/>
      <c r="E74" s="155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3"/>
      <c r="Q74" s="153"/>
      <c r="R74" s="153"/>
      <c r="S74" s="153"/>
      <c r="T74" s="153"/>
      <c r="U74" s="153"/>
      <c r="V74" s="153"/>
    </row>
    <row r="75" spans="1:22">
      <c r="A75" s="153"/>
      <c r="B75" s="153"/>
      <c r="C75" s="153"/>
      <c r="D75" s="153"/>
      <c r="E75" s="155"/>
      <c r="F75" s="153"/>
      <c r="G75" s="153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3"/>
      <c r="U75" s="153"/>
      <c r="V75" s="153"/>
    </row>
    <row r="76" spans="1:22">
      <c r="A76" s="153"/>
      <c r="B76" s="153"/>
      <c r="C76" s="153"/>
      <c r="D76" s="153"/>
      <c r="E76" s="155"/>
      <c r="F76" s="153"/>
      <c r="G76" s="153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3"/>
      <c r="U76" s="153"/>
      <c r="V76" s="153"/>
    </row>
    <row r="77" spans="1:22">
      <c r="A77" s="153"/>
      <c r="B77" s="153"/>
      <c r="C77" s="153"/>
      <c r="D77" s="153"/>
      <c r="E77" s="155"/>
      <c r="F77" s="153"/>
      <c r="G77" s="153"/>
      <c r="H77" s="153"/>
      <c r="I77" s="153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3"/>
      <c r="U77" s="153"/>
      <c r="V77" s="153"/>
    </row>
    <row r="78" spans="1:22">
      <c r="A78" s="153"/>
      <c r="B78" s="153"/>
      <c r="C78" s="153"/>
      <c r="D78" s="153"/>
      <c r="E78" s="155"/>
      <c r="F78" s="153"/>
      <c r="G78" s="153"/>
      <c r="H78" s="153"/>
      <c r="I78" s="153"/>
      <c r="J78" s="153"/>
      <c r="K78" s="153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</row>
    <row r="79" spans="1:22">
      <c r="A79" s="153"/>
      <c r="B79" s="153"/>
      <c r="C79" s="153"/>
      <c r="D79" s="153"/>
      <c r="E79" s="155"/>
      <c r="F79" s="153"/>
      <c r="G79" s="153"/>
      <c r="H79" s="153"/>
      <c r="I79" s="153"/>
      <c r="J79" s="153"/>
      <c r="K79" s="153"/>
      <c r="L79" s="153"/>
      <c r="M79" s="153"/>
      <c r="N79" s="153"/>
      <c r="O79" s="153"/>
      <c r="P79" s="153"/>
      <c r="Q79" s="153"/>
      <c r="R79" s="153"/>
      <c r="S79" s="153"/>
      <c r="T79" s="153"/>
      <c r="U79" s="153"/>
      <c r="V79" s="153"/>
    </row>
    <row r="80" spans="1:22">
      <c r="A80" s="153"/>
      <c r="B80" s="153"/>
      <c r="C80" s="153"/>
      <c r="D80" s="153"/>
      <c r="E80" s="155"/>
      <c r="F80" s="153"/>
      <c r="G80" s="153"/>
      <c r="H80" s="153"/>
      <c r="I80" s="153"/>
      <c r="J80" s="153"/>
      <c r="K80" s="153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</row>
    <row r="81" spans="1:22">
      <c r="A81" s="153"/>
      <c r="B81" s="153"/>
      <c r="C81" s="153"/>
      <c r="D81" s="153"/>
      <c r="E81" s="155"/>
      <c r="F81" s="153"/>
      <c r="G81" s="153"/>
      <c r="H81" s="153"/>
      <c r="I81" s="153"/>
      <c r="J81" s="153"/>
      <c r="K81" s="153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</row>
    <row r="82" spans="1:22">
      <c r="A82" s="153"/>
      <c r="B82" s="153"/>
      <c r="C82" s="153"/>
      <c r="D82" s="153"/>
      <c r="E82" s="155"/>
      <c r="F82" s="153"/>
      <c r="G82" s="153"/>
      <c r="H82" s="153"/>
      <c r="I82" s="153"/>
      <c r="J82" s="153"/>
      <c r="K82" s="153"/>
      <c r="L82" s="153"/>
      <c r="M82" s="153"/>
      <c r="N82" s="153"/>
      <c r="O82" s="153"/>
      <c r="P82" s="153"/>
      <c r="Q82" s="153"/>
      <c r="R82" s="153"/>
      <c r="S82" s="153"/>
      <c r="T82" s="153"/>
      <c r="U82" s="153"/>
      <c r="V82" s="153"/>
    </row>
    <row r="83" spans="1:22">
      <c r="A83" s="153"/>
      <c r="B83" s="153"/>
      <c r="C83" s="153"/>
      <c r="D83" s="153"/>
      <c r="E83" s="155"/>
      <c r="F83" s="153"/>
      <c r="G83" s="153"/>
      <c r="H83" s="153"/>
      <c r="I83" s="153"/>
      <c r="J83" s="153"/>
      <c r="K83" s="153"/>
      <c r="L83" s="153"/>
      <c r="M83" s="153"/>
      <c r="N83" s="153"/>
      <c r="O83" s="153"/>
      <c r="P83" s="153"/>
      <c r="Q83" s="153"/>
      <c r="R83" s="153"/>
      <c r="S83" s="153"/>
      <c r="T83" s="153"/>
      <c r="U83" s="153"/>
      <c r="V83" s="153"/>
    </row>
    <row r="84" spans="1:22">
      <c r="A84" s="153"/>
      <c r="B84" s="153"/>
      <c r="C84" s="153"/>
      <c r="D84" s="153"/>
      <c r="E84" s="155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3"/>
      <c r="Q84" s="153"/>
      <c r="R84" s="153"/>
      <c r="S84" s="153"/>
      <c r="T84" s="153"/>
      <c r="U84" s="153"/>
      <c r="V84" s="153"/>
    </row>
    <row r="85" spans="1:22">
      <c r="A85" s="153"/>
      <c r="B85" s="153"/>
      <c r="C85" s="153"/>
      <c r="D85" s="153"/>
      <c r="E85" s="155"/>
      <c r="F85" s="153"/>
      <c r="G85" s="153"/>
      <c r="H85" s="153"/>
      <c r="I85" s="153"/>
      <c r="J85" s="153"/>
      <c r="K85" s="153"/>
      <c r="L85" s="153"/>
      <c r="M85" s="153"/>
      <c r="N85" s="153"/>
      <c r="O85" s="153"/>
      <c r="P85" s="153"/>
      <c r="Q85" s="153"/>
      <c r="R85" s="153"/>
      <c r="S85" s="153"/>
      <c r="T85" s="153"/>
      <c r="U85" s="153"/>
      <c r="V85" s="153"/>
    </row>
    <row r="86" spans="1:22">
      <c r="A86" s="153"/>
      <c r="B86" s="153"/>
      <c r="C86" s="153"/>
      <c r="D86" s="153"/>
      <c r="E86" s="155"/>
      <c r="F86" s="153"/>
      <c r="G86" s="153"/>
      <c r="H86" s="153"/>
      <c r="I86" s="153"/>
      <c r="J86" s="153"/>
      <c r="K86" s="153"/>
      <c r="L86" s="153"/>
      <c r="M86" s="153"/>
      <c r="N86" s="153"/>
      <c r="O86" s="153"/>
      <c r="P86" s="153"/>
      <c r="Q86" s="153"/>
      <c r="R86" s="153"/>
      <c r="S86" s="153"/>
      <c r="T86" s="153"/>
      <c r="U86" s="153"/>
      <c r="V86" s="153"/>
    </row>
    <row r="87" spans="1:22">
      <c r="A87" s="153"/>
      <c r="B87" s="153"/>
      <c r="C87" s="153"/>
      <c r="D87" s="153"/>
      <c r="E87" s="155"/>
      <c r="F87" s="153"/>
      <c r="G87" s="153"/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153"/>
      <c r="S87" s="153"/>
      <c r="T87" s="153"/>
      <c r="U87" s="153"/>
      <c r="V87" s="153"/>
    </row>
    <row r="88" spans="1:22">
      <c r="A88" s="153"/>
      <c r="B88" s="153"/>
      <c r="C88" s="153"/>
      <c r="D88" s="153"/>
      <c r="E88" s="155"/>
      <c r="F88" s="153"/>
      <c r="G88" s="153"/>
      <c r="H88" s="153"/>
      <c r="I88" s="153"/>
      <c r="J88" s="153"/>
      <c r="K88" s="153"/>
      <c r="L88" s="153"/>
      <c r="M88" s="153"/>
      <c r="N88" s="153"/>
      <c r="O88" s="153"/>
      <c r="P88" s="153"/>
      <c r="Q88" s="153"/>
      <c r="R88" s="153"/>
      <c r="S88" s="153"/>
      <c r="T88" s="153"/>
      <c r="U88" s="153"/>
      <c r="V88" s="153"/>
    </row>
    <row r="89" spans="1:22">
      <c r="A89" s="153"/>
      <c r="B89" s="153"/>
      <c r="C89" s="153"/>
      <c r="D89" s="153"/>
      <c r="E89" s="155"/>
      <c r="F89" s="153"/>
      <c r="G89" s="153"/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/>
      <c r="U89" s="153"/>
      <c r="V89" s="153"/>
    </row>
    <row r="90" spans="1:22">
      <c r="A90" s="153"/>
      <c r="B90" s="153"/>
      <c r="C90" s="153"/>
      <c r="D90" s="153"/>
      <c r="E90" s="155"/>
      <c r="F90" s="153"/>
      <c r="G90" s="153"/>
      <c r="H90" s="153"/>
      <c r="I90" s="153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3"/>
      <c r="U90" s="153"/>
      <c r="V90" s="153"/>
    </row>
    <row r="91" spans="1:22">
      <c r="A91" s="153"/>
      <c r="B91" s="153"/>
      <c r="C91" s="153"/>
      <c r="D91" s="153"/>
      <c r="E91" s="155"/>
      <c r="F91" s="153"/>
      <c r="G91" s="153"/>
      <c r="H91" s="153"/>
      <c r="I91" s="153"/>
      <c r="J91" s="153"/>
      <c r="K91" s="153"/>
      <c r="L91" s="153"/>
      <c r="M91" s="153"/>
      <c r="N91" s="153"/>
      <c r="O91" s="153"/>
      <c r="P91" s="153"/>
      <c r="Q91" s="153"/>
      <c r="R91" s="153"/>
      <c r="S91" s="153"/>
      <c r="T91" s="153"/>
      <c r="U91" s="153"/>
      <c r="V91" s="153"/>
    </row>
    <row r="92" spans="1:22">
      <c r="A92" s="153"/>
      <c r="B92" s="153"/>
      <c r="C92" s="153"/>
      <c r="D92" s="153"/>
      <c r="E92" s="155"/>
      <c r="F92" s="153"/>
      <c r="G92" s="153"/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/>
      <c r="U92" s="153"/>
      <c r="V92" s="153"/>
    </row>
    <row r="93" spans="1:22">
      <c r="A93" s="153"/>
      <c r="B93" s="153"/>
      <c r="C93" s="153"/>
      <c r="D93" s="153"/>
      <c r="E93" s="155"/>
      <c r="F93" s="153"/>
      <c r="G93" s="153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3"/>
      <c r="U93" s="153"/>
      <c r="V93" s="153"/>
    </row>
    <row r="94" spans="1:22">
      <c r="A94" s="153"/>
      <c r="B94" s="153"/>
      <c r="C94" s="153"/>
      <c r="D94" s="153"/>
      <c r="E94" s="155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</row>
    <row r="95" spans="1:22">
      <c r="A95" s="153"/>
      <c r="B95" s="153"/>
      <c r="C95" s="153"/>
      <c r="D95" s="153"/>
      <c r="E95" s="155"/>
      <c r="F95" s="153"/>
      <c r="G95" s="153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3"/>
      <c r="U95" s="153"/>
      <c r="V95" s="153"/>
    </row>
    <row r="96" spans="1:22">
      <c r="A96" s="153"/>
      <c r="B96" s="153"/>
      <c r="C96" s="153"/>
      <c r="D96" s="153"/>
      <c r="E96" s="155"/>
      <c r="F96" s="153"/>
      <c r="G96" s="153"/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3"/>
      <c r="U96" s="153"/>
      <c r="V96" s="153"/>
    </row>
    <row r="97" spans="1:22">
      <c r="A97" s="153"/>
      <c r="B97" s="153"/>
      <c r="C97" s="153"/>
      <c r="D97" s="153"/>
      <c r="E97" s="155"/>
      <c r="F97" s="153"/>
      <c r="G97" s="153"/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</row>
    <row r="98" spans="1:22">
      <c r="A98" s="153"/>
      <c r="B98" s="153"/>
      <c r="C98" s="153"/>
      <c r="D98" s="153"/>
      <c r="E98" s="155"/>
      <c r="F98" s="153"/>
      <c r="G98" s="153"/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</row>
    <row r="99" spans="1:22">
      <c r="A99" s="153"/>
      <c r="B99" s="153"/>
      <c r="C99" s="153"/>
      <c r="D99" s="153"/>
      <c r="E99" s="155"/>
      <c r="F99" s="153"/>
      <c r="G99" s="153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</row>
    <row r="100" spans="1:22">
      <c r="A100" s="153"/>
      <c r="B100" s="153"/>
      <c r="C100" s="153"/>
      <c r="D100" s="153"/>
      <c r="E100" s="155"/>
      <c r="F100" s="153"/>
      <c r="G100" s="153"/>
      <c r="H100" s="153"/>
      <c r="I100" s="153"/>
      <c r="J100" s="153"/>
      <c r="K100" s="153"/>
      <c r="L100" s="153"/>
      <c r="M100" s="153"/>
      <c r="N100" s="153"/>
      <c r="O100" s="153"/>
      <c r="P100" s="153"/>
      <c r="Q100" s="153"/>
      <c r="R100" s="153"/>
      <c r="S100" s="153"/>
      <c r="T100" s="153"/>
      <c r="U100" s="153"/>
      <c r="V100" s="153"/>
    </row>
    <row r="101" spans="1:22">
      <c r="A101" s="153"/>
      <c r="B101" s="153"/>
      <c r="C101" s="153"/>
      <c r="D101" s="153"/>
      <c r="E101" s="155"/>
      <c r="F101" s="153"/>
      <c r="G101" s="153"/>
      <c r="H101" s="153"/>
      <c r="I101" s="153"/>
      <c r="J101" s="153"/>
      <c r="K101" s="153"/>
      <c r="L101" s="153"/>
      <c r="M101" s="153"/>
      <c r="N101" s="153"/>
      <c r="O101" s="153"/>
      <c r="P101" s="153"/>
      <c r="Q101" s="153"/>
      <c r="R101" s="153"/>
      <c r="S101" s="153"/>
      <c r="T101" s="153"/>
      <c r="U101" s="153"/>
      <c r="V101" s="153"/>
    </row>
    <row r="102" spans="1:22">
      <c r="A102" s="153"/>
      <c r="B102" s="153"/>
      <c r="C102" s="153"/>
      <c r="D102" s="153"/>
      <c r="E102" s="155"/>
      <c r="F102" s="153"/>
      <c r="G102" s="153"/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</row>
    <row r="103" spans="1:22">
      <c r="A103" s="153"/>
      <c r="B103" s="153"/>
      <c r="C103" s="153"/>
      <c r="D103" s="153"/>
      <c r="E103" s="155"/>
      <c r="F103" s="153"/>
      <c r="G103" s="153"/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</row>
    <row r="104" spans="1:22">
      <c r="A104" s="153"/>
      <c r="B104" s="153"/>
      <c r="C104" s="153"/>
      <c r="D104" s="153"/>
      <c r="E104" s="155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3"/>
      <c r="U104" s="153"/>
      <c r="V104" s="153"/>
    </row>
    <row r="105" spans="1:22">
      <c r="A105" s="153"/>
      <c r="B105" s="153"/>
      <c r="C105" s="153"/>
      <c r="D105" s="153"/>
      <c r="E105" s="155"/>
      <c r="F105" s="153"/>
      <c r="G105" s="153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</row>
    <row r="106" spans="1:22">
      <c r="A106" s="153"/>
      <c r="B106" s="153"/>
      <c r="C106" s="153"/>
      <c r="D106" s="153"/>
      <c r="E106" s="155"/>
      <c r="F106" s="153"/>
      <c r="G106" s="153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</row>
    <row r="107" spans="1:22">
      <c r="A107" s="153"/>
      <c r="B107" s="153"/>
      <c r="C107" s="153"/>
      <c r="D107" s="153"/>
      <c r="E107" s="155"/>
      <c r="F107" s="153"/>
      <c r="G107" s="153"/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</row>
    <row r="108" spans="1:22">
      <c r="A108" s="153"/>
      <c r="B108" s="153"/>
      <c r="C108" s="153"/>
      <c r="D108" s="153"/>
      <c r="E108" s="155"/>
      <c r="F108" s="153"/>
      <c r="G108" s="153"/>
      <c r="H108" s="153"/>
      <c r="I108" s="153"/>
      <c r="J108" s="153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/>
      <c r="U108" s="153"/>
      <c r="V108" s="153"/>
    </row>
    <row r="109" spans="1:22">
      <c r="A109" s="153"/>
      <c r="B109" s="153"/>
      <c r="C109" s="153"/>
      <c r="D109" s="153"/>
      <c r="E109" s="155"/>
      <c r="F109" s="153"/>
      <c r="G109" s="153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</row>
    <row r="110" spans="1:22">
      <c r="A110" s="153"/>
      <c r="B110" s="153"/>
      <c r="C110" s="153"/>
      <c r="D110" s="153"/>
      <c r="E110" s="155"/>
      <c r="F110" s="153"/>
      <c r="G110" s="153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</row>
    <row r="111" spans="1:22">
      <c r="A111" s="153"/>
      <c r="B111" s="153"/>
      <c r="C111" s="153"/>
      <c r="D111" s="153"/>
      <c r="E111" s="155"/>
      <c r="F111" s="153"/>
      <c r="G111" s="153"/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</row>
    <row r="112" spans="1:22">
      <c r="A112" s="153"/>
      <c r="B112" s="153"/>
      <c r="C112" s="153"/>
      <c r="D112" s="153"/>
      <c r="E112" s="155"/>
      <c r="F112" s="153"/>
      <c r="G112" s="153"/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</row>
    <row r="113" spans="1:22">
      <c r="A113" s="153"/>
      <c r="B113" s="153"/>
      <c r="C113" s="153"/>
      <c r="D113" s="153"/>
      <c r="E113" s="155"/>
      <c r="F113" s="153"/>
      <c r="G113" s="153"/>
      <c r="H113" s="153"/>
      <c r="I113" s="153"/>
      <c r="J113" s="153"/>
      <c r="K113" s="153"/>
      <c r="L113" s="153"/>
      <c r="M113" s="153"/>
      <c r="N113" s="153"/>
      <c r="O113" s="153"/>
      <c r="P113" s="153"/>
      <c r="Q113" s="153"/>
      <c r="R113" s="153"/>
      <c r="S113" s="153"/>
      <c r="T113" s="153"/>
      <c r="U113" s="153"/>
      <c r="V113" s="153"/>
    </row>
    <row r="114" spans="1:22">
      <c r="A114" s="153"/>
      <c r="B114" s="153"/>
      <c r="C114" s="153"/>
      <c r="D114" s="153"/>
      <c r="E114" s="155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/>
      <c r="U114" s="153"/>
      <c r="V114" s="153"/>
    </row>
    <row r="115" spans="1:22">
      <c r="A115" s="153"/>
      <c r="B115" s="153"/>
      <c r="C115" s="153"/>
      <c r="D115" s="153"/>
      <c r="E115" s="155"/>
      <c r="F115" s="153"/>
      <c r="G115" s="153"/>
      <c r="H115" s="153"/>
      <c r="I115" s="153"/>
      <c r="J115" s="153"/>
      <c r="K115" s="153"/>
      <c r="L115" s="153"/>
      <c r="M115" s="153"/>
      <c r="N115" s="153"/>
      <c r="O115" s="153"/>
      <c r="P115" s="153"/>
      <c r="Q115" s="153"/>
      <c r="R115" s="153"/>
      <c r="S115" s="153"/>
      <c r="T115" s="153"/>
      <c r="U115" s="153"/>
      <c r="V115" s="153"/>
    </row>
    <row r="116" spans="1:22">
      <c r="A116" s="153"/>
      <c r="B116" s="153"/>
      <c r="C116" s="153"/>
      <c r="D116" s="153"/>
      <c r="E116" s="155"/>
      <c r="F116" s="153"/>
      <c r="G116" s="153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3"/>
      <c r="T116" s="153"/>
      <c r="U116" s="153"/>
      <c r="V116" s="153"/>
    </row>
    <row r="117" spans="1:22">
      <c r="A117" s="153"/>
      <c r="B117" s="153"/>
      <c r="C117" s="153"/>
      <c r="D117" s="153"/>
      <c r="E117" s="155"/>
      <c r="F117" s="153"/>
      <c r="G117" s="153"/>
      <c r="H117" s="153"/>
      <c r="I117" s="153"/>
      <c r="J117" s="153"/>
      <c r="K117" s="153"/>
      <c r="L117" s="153"/>
      <c r="M117" s="153"/>
      <c r="N117" s="153"/>
      <c r="O117" s="153"/>
      <c r="P117" s="153"/>
      <c r="Q117" s="153"/>
      <c r="R117" s="153"/>
      <c r="S117" s="153"/>
      <c r="T117" s="153"/>
      <c r="U117" s="153"/>
      <c r="V117" s="153"/>
    </row>
    <row r="118" spans="1:22">
      <c r="A118" s="153"/>
      <c r="B118" s="153"/>
      <c r="C118" s="153"/>
      <c r="D118" s="153"/>
      <c r="E118" s="155"/>
      <c r="F118" s="153"/>
      <c r="G118" s="153"/>
      <c r="H118" s="153"/>
      <c r="I118" s="153"/>
      <c r="J118" s="153"/>
      <c r="K118" s="153"/>
      <c r="L118" s="153"/>
      <c r="M118" s="153"/>
      <c r="N118" s="153"/>
      <c r="O118" s="153"/>
      <c r="P118" s="153"/>
      <c r="Q118" s="153"/>
      <c r="R118" s="153"/>
      <c r="S118" s="153"/>
      <c r="T118" s="153"/>
      <c r="U118" s="153"/>
      <c r="V118" s="153"/>
    </row>
    <row r="119" spans="1:22">
      <c r="A119" s="153"/>
      <c r="B119" s="153"/>
      <c r="C119" s="153"/>
      <c r="D119" s="153"/>
      <c r="E119" s="155"/>
      <c r="F119" s="153"/>
      <c r="G119" s="153"/>
      <c r="H119" s="153"/>
      <c r="I119" s="153"/>
      <c r="J119" s="153"/>
      <c r="K119" s="153"/>
      <c r="L119" s="153"/>
      <c r="M119" s="153"/>
      <c r="N119" s="153"/>
      <c r="O119" s="153"/>
      <c r="P119" s="153"/>
      <c r="Q119" s="153"/>
      <c r="R119" s="153"/>
      <c r="S119" s="153"/>
      <c r="T119" s="153"/>
      <c r="U119" s="153"/>
      <c r="V119" s="153"/>
    </row>
    <row r="120" spans="1:22">
      <c r="A120" s="153"/>
      <c r="B120" s="153"/>
      <c r="C120" s="153"/>
      <c r="D120" s="153"/>
      <c r="E120" s="155"/>
      <c r="F120" s="153"/>
      <c r="G120" s="153"/>
      <c r="H120" s="153"/>
      <c r="I120" s="153"/>
      <c r="J120" s="153"/>
      <c r="K120" s="153"/>
      <c r="L120" s="153"/>
      <c r="M120" s="153"/>
      <c r="N120" s="153"/>
      <c r="O120" s="153"/>
      <c r="P120" s="153"/>
      <c r="Q120" s="153"/>
      <c r="R120" s="153"/>
      <c r="S120" s="153"/>
      <c r="T120" s="153"/>
      <c r="U120" s="153"/>
      <c r="V120" s="153"/>
    </row>
    <row r="121" spans="1:22">
      <c r="A121" s="153"/>
      <c r="B121" s="153"/>
      <c r="C121" s="153"/>
      <c r="D121" s="153"/>
      <c r="E121" s="155"/>
      <c r="F121" s="153"/>
      <c r="G121" s="153"/>
      <c r="H121" s="153"/>
      <c r="I121" s="153"/>
      <c r="J121" s="153"/>
      <c r="K121" s="153"/>
      <c r="L121" s="153"/>
      <c r="M121" s="153"/>
      <c r="N121" s="153"/>
      <c r="O121" s="153"/>
      <c r="P121" s="153"/>
      <c r="Q121" s="153"/>
      <c r="R121" s="153"/>
      <c r="S121" s="153"/>
      <c r="T121" s="153"/>
      <c r="U121" s="153"/>
      <c r="V121" s="153"/>
    </row>
    <row r="122" spans="1:22">
      <c r="A122" s="153"/>
      <c r="B122" s="153"/>
      <c r="C122" s="153"/>
      <c r="D122" s="153"/>
      <c r="E122" s="155"/>
      <c r="F122" s="153"/>
      <c r="G122" s="153"/>
      <c r="H122" s="153"/>
      <c r="I122" s="153"/>
      <c r="J122" s="153"/>
      <c r="K122" s="153"/>
      <c r="L122" s="153"/>
      <c r="M122" s="153"/>
      <c r="N122" s="153"/>
      <c r="O122" s="153"/>
      <c r="P122" s="153"/>
      <c r="Q122" s="153"/>
      <c r="R122" s="153"/>
      <c r="S122" s="153"/>
      <c r="T122" s="153"/>
      <c r="U122" s="153"/>
      <c r="V122" s="153"/>
    </row>
    <row r="123" spans="1:22">
      <c r="A123" s="153"/>
      <c r="B123" s="153"/>
      <c r="C123" s="153"/>
      <c r="D123" s="153"/>
      <c r="E123" s="155"/>
      <c r="F123" s="153"/>
      <c r="G123" s="153"/>
      <c r="H123" s="153"/>
      <c r="I123" s="153"/>
      <c r="J123" s="153"/>
      <c r="K123" s="153"/>
      <c r="L123" s="153"/>
      <c r="M123" s="153"/>
      <c r="N123" s="153"/>
      <c r="O123" s="153"/>
      <c r="P123" s="153"/>
      <c r="Q123" s="153"/>
      <c r="R123" s="153"/>
      <c r="S123" s="153"/>
      <c r="T123" s="153"/>
      <c r="U123" s="153"/>
      <c r="V123" s="153"/>
    </row>
    <row r="124" spans="1:22">
      <c r="A124" s="153"/>
      <c r="B124" s="153"/>
      <c r="C124" s="153"/>
      <c r="D124" s="153"/>
      <c r="E124" s="155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3"/>
      <c r="Q124" s="153"/>
      <c r="R124" s="153"/>
      <c r="S124" s="153"/>
      <c r="T124" s="153"/>
      <c r="U124" s="153"/>
      <c r="V124" s="153"/>
    </row>
    <row r="125" spans="1:22">
      <c r="A125" s="153"/>
      <c r="B125" s="153"/>
      <c r="C125" s="153"/>
      <c r="D125" s="153"/>
      <c r="E125" s="155"/>
      <c r="F125" s="153"/>
      <c r="G125" s="153"/>
      <c r="H125" s="153"/>
      <c r="I125" s="153"/>
      <c r="J125" s="153"/>
      <c r="K125" s="153"/>
      <c r="L125" s="153"/>
      <c r="M125" s="153"/>
      <c r="N125" s="153"/>
      <c r="O125" s="153"/>
      <c r="P125" s="153"/>
      <c r="Q125" s="153"/>
      <c r="R125" s="153"/>
      <c r="S125" s="153"/>
      <c r="T125" s="153"/>
      <c r="U125" s="153"/>
      <c r="V125" s="153"/>
    </row>
    <row r="126" spans="1:22">
      <c r="A126" s="153"/>
      <c r="B126" s="153"/>
      <c r="C126" s="153"/>
      <c r="D126" s="153"/>
      <c r="E126" s="155"/>
      <c r="F126" s="153"/>
      <c r="G126" s="153"/>
      <c r="H126" s="153"/>
      <c r="I126" s="153"/>
      <c r="J126" s="153"/>
      <c r="K126" s="153"/>
      <c r="L126" s="153"/>
      <c r="M126" s="153"/>
      <c r="N126" s="153"/>
      <c r="O126" s="153"/>
      <c r="P126" s="153"/>
      <c r="Q126" s="153"/>
      <c r="R126" s="153"/>
      <c r="S126" s="153"/>
      <c r="T126" s="153"/>
      <c r="U126" s="153"/>
      <c r="V126" s="153"/>
    </row>
    <row r="127" spans="1:22">
      <c r="A127" s="153"/>
      <c r="B127" s="153"/>
      <c r="C127" s="153"/>
      <c r="D127" s="153"/>
      <c r="E127" s="155"/>
      <c r="F127" s="153"/>
      <c r="G127" s="153"/>
      <c r="H127" s="153"/>
      <c r="I127" s="153"/>
      <c r="J127" s="153"/>
      <c r="K127" s="153"/>
      <c r="L127" s="153"/>
      <c r="M127" s="153"/>
      <c r="N127" s="153"/>
      <c r="O127" s="153"/>
      <c r="P127" s="153"/>
      <c r="Q127" s="153"/>
      <c r="R127" s="153"/>
      <c r="S127" s="153"/>
      <c r="T127" s="153"/>
      <c r="U127" s="153"/>
      <c r="V127" s="153"/>
    </row>
    <row r="128" spans="1:22">
      <c r="A128" s="153"/>
      <c r="B128" s="153"/>
      <c r="C128" s="153"/>
      <c r="D128" s="153"/>
      <c r="E128" s="155"/>
      <c r="F128" s="153"/>
      <c r="G128" s="153"/>
      <c r="H128" s="153"/>
      <c r="I128" s="153"/>
      <c r="J128" s="153"/>
      <c r="K128" s="153"/>
      <c r="L128" s="153"/>
      <c r="M128" s="153"/>
      <c r="N128" s="153"/>
      <c r="O128" s="153"/>
      <c r="P128" s="153"/>
      <c r="Q128" s="153"/>
      <c r="R128" s="153"/>
      <c r="S128" s="153"/>
      <c r="T128" s="153"/>
      <c r="U128" s="153"/>
      <c r="V128" s="153"/>
    </row>
    <row r="129" spans="1:22">
      <c r="A129" s="153"/>
      <c r="B129" s="153"/>
      <c r="C129" s="153"/>
      <c r="D129" s="153"/>
      <c r="E129" s="155"/>
      <c r="F129" s="153"/>
      <c r="G129" s="153"/>
      <c r="H129" s="153"/>
      <c r="I129" s="153"/>
      <c r="J129" s="153"/>
      <c r="K129" s="153"/>
      <c r="L129" s="153"/>
      <c r="M129" s="153"/>
      <c r="N129" s="153"/>
      <c r="O129" s="153"/>
      <c r="P129" s="153"/>
      <c r="Q129" s="153"/>
      <c r="R129" s="153"/>
      <c r="S129" s="153"/>
      <c r="T129" s="153"/>
      <c r="U129" s="153"/>
      <c r="V129" s="153"/>
    </row>
    <row r="130" spans="1:22">
      <c r="A130" s="153"/>
      <c r="B130" s="153"/>
      <c r="C130" s="153"/>
      <c r="D130" s="153"/>
      <c r="E130" s="155"/>
      <c r="F130" s="153"/>
      <c r="G130" s="153"/>
      <c r="H130" s="153"/>
      <c r="I130" s="153"/>
      <c r="J130" s="153"/>
      <c r="K130" s="153"/>
      <c r="L130" s="153"/>
      <c r="M130" s="153"/>
      <c r="N130" s="153"/>
      <c r="O130" s="153"/>
      <c r="P130" s="153"/>
      <c r="Q130" s="153"/>
      <c r="R130" s="153"/>
      <c r="S130" s="153"/>
      <c r="T130" s="153"/>
      <c r="U130" s="153"/>
      <c r="V130" s="153"/>
    </row>
    <row r="131" spans="1:22">
      <c r="A131" s="153"/>
      <c r="B131" s="153"/>
      <c r="C131" s="153"/>
      <c r="D131" s="153"/>
      <c r="E131" s="155"/>
      <c r="F131" s="153"/>
      <c r="G131" s="153"/>
      <c r="H131" s="153"/>
      <c r="I131" s="153"/>
      <c r="J131" s="153"/>
      <c r="K131" s="153"/>
      <c r="L131" s="153"/>
      <c r="M131" s="153"/>
      <c r="N131" s="153"/>
      <c r="O131" s="153"/>
      <c r="P131" s="153"/>
      <c r="Q131" s="153"/>
      <c r="R131" s="153"/>
      <c r="S131" s="153"/>
      <c r="T131" s="153"/>
      <c r="U131" s="153"/>
      <c r="V131" s="153"/>
    </row>
    <row r="132" spans="1:22">
      <c r="A132" s="153"/>
      <c r="B132" s="153"/>
      <c r="C132" s="153"/>
      <c r="D132" s="153"/>
      <c r="E132" s="155"/>
      <c r="F132" s="153"/>
      <c r="G132" s="153"/>
      <c r="H132" s="153"/>
      <c r="I132" s="153"/>
      <c r="J132" s="153"/>
      <c r="K132" s="153"/>
      <c r="L132" s="153"/>
      <c r="M132" s="153"/>
      <c r="N132" s="153"/>
      <c r="O132" s="153"/>
      <c r="P132" s="153"/>
      <c r="Q132" s="153"/>
      <c r="R132" s="153"/>
      <c r="S132" s="153"/>
      <c r="T132" s="153"/>
      <c r="U132" s="153"/>
      <c r="V132" s="153"/>
    </row>
    <row r="133" spans="1:22">
      <c r="A133" s="153"/>
      <c r="B133" s="153"/>
      <c r="C133" s="153"/>
      <c r="D133" s="153"/>
      <c r="E133" s="155"/>
      <c r="F133" s="153"/>
      <c r="G133" s="153"/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/>
      <c r="T133" s="153"/>
      <c r="U133" s="153"/>
      <c r="V133" s="153"/>
    </row>
    <row r="134" spans="1:22">
      <c r="A134" s="153"/>
      <c r="B134" s="153"/>
      <c r="C134" s="153"/>
      <c r="D134" s="153"/>
      <c r="E134" s="155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</row>
    <row r="135" spans="1:22">
      <c r="A135" s="153"/>
      <c r="B135" s="153"/>
      <c r="C135" s="153"/>
      <c r="D135" s="153"/>
      <c r="E135" s="155"/>
      <c r="F135" s="153"/>
      <c r="G135" s="153"/>
      <c r="H135" s="153"/>
      <c r="I135" s="153"/>
      <c r="J135" s="153"/>
      <c r="K135" s="153"/>
      <c r="L135" s="153"/>
      <c r="M135" s="153"/>
      <c r="N135" s="153"/>
      <c r="O135" s="153"/>
      <c r="P135" s="153"/>
      <c r="Q135" s="153"/>
      <c r="R135" s="153"/>
      <c r="S135" s="153"/>
      <c r="T135" s="153"/>
      <c r="U135" s="153"/>
      <c r="V135" s="153"/>
    </row>
    <row r="136" spans="1:22">
      <c r="A136" s="153"/>
      <c r="B136" s="153"/>
      <c r="C136" s="153"/>
      <c r="D136" s="153"/>
      <c r="E136" s="155"/>
      <c r="F136" s="153"/>
      <c r="G136" s="153"/>
      <c r="H136" s="153"/>
      <c r="I136" s="153"/>
      <c r="J136" s="153"/>
      <c r="K136" s="153"/>
      <c r="L136" s="153"/>
      <c r="M136" s="153"/>
      <c r="N136" s="153"/>
      <c r="O136" s="153"/>
      <c r="P136" s="153"/>
      <c r="Q136" s="153"/>
      <c r="R136" s="153"/>
      <c r="S136" s="153"/>
      <c r="T136" s="153"/>
      <c r="U136" s="153"/>
      <c r="V136" s="153"/>
    </row>
    <row r="137" spans="1:22">
      <c r="A137" s="153"/>
      <c r="B137" s="153"/>
      <c r="C137" s="153"/>
      <c r="D137" s="153"/>
      <c r="E137" s="155"/>
      <c r="F137" s="153"/>
      <c r="G137" s="153"/>
      <c r="H137" s="153"/>
      <c r="I137" s="153"/>
      <c r="J137" s="153"/>
      <c r="K137" s="153"/>
      <c r="L137" s="153"/>
      <c r="M137" s="153"/>
      <c r="N137" s="153"/>
      <c r="O137" s="153"/>
      <c r="P137" s="153"/>
      <c r="Q137" s="153"/>
      <c r="R137" s="153"/>
      <c r="S137" s="153"/>
      <c r="T137" s="153"/>
      <c r="U137" s="153"/>
      <c r="V137" s="153"/>
    </row>
    <row r="138" spans="1:22">
      <c r="A138" s="153"/>
      <c r="B138" s="153"/>
      <c r="C138" s="153"/>
      <c r="D138" s="153"/>
      <c r="E138" s="155"/>
      <c r="F138" s="153"/>
      <c r="G138" s="153"/>
      <c r="H138" s="153"/>
      <c r="I138" s="153"/>
      <c r="J138" s="153"/>
      <c r="K138" s="153"/>
      <c r="L138" s="153"/>
      <c r="M138" s="153"/>
      <c r="N138" s="153"/>
      <c r="O138" s="153"/>
      <c r="P138" s="153"/>
      <c r="Q138" s="153"/>
      <c r="R138" s="153"/>
      <c r="S138" s="153"/>
      <c r="T138" s="153"/>
      <c r="U138" s="153"/>
      <c r="V138" s="153"/>
    </row>
    <row r="139" spans="1:22">
      <c r="A139" s="153"/>
      <c r="B139" s="153"/>
      <c r="C139" s="153"/>
      <c r="D139" s="153"/>
      <c r="E139" s="155"/>
      <c r="F139" s="153"/>
      <c r="G139" s="153"/>
      <c r="H139" s="153"/>
      <c r="I139" s="153"/>
      <c r="J139" s="153"/>
      <c r="K139" s="153"/>
      <c r="L139" s="153"/>
      <c r="M139" s="153"/>
      <c r="N139" s="153"/>
      <c r="O139" s="153"/>
      <c r="P139" s="153"/>
      <c r="Q139" s="153"/>
      <c r="R139" s="153"/>
      <c r="S139" s="153"/>
      <c r="T139" s="153"/>
      <c r="U139" s="153"/>
      <c r="V139" s="153"/>
    </row>
    <row r="140" spans="1:22">
      <c r="A140" s="153"/>
      <c r="B140" s="153"/>
      <c r="C140" s="153"/>
      <c r="D140" s="153"/>
      <c r="E140" s="155"/>
      <c r="F140" s="153"/>
      <c r="G140" s="153"/>
      <c r="H140" s="153"/>
      <c r="I140" s="153"/>
      <c r="J140" s="153"/>
      <c r="K140" s="153"/>
      <c r="L140" s="153"/>
      <c r="M140" s="153"/>
      <c r="N140" s="153"/>
      <c r="O140" s="153"/>
      <c r="P140" s="153"/>
      <c r="Q140" s="153"/>
      <c r="R140" s="153"/>
      <c r="S140" s="153"/>
      <c r="T140" s="153"/>
      <c r="U140" s="153"/>
      <c r="V140" s="153"/>
    </row>
    <row r="141" spans="1:22">
      <c r="A141" s="153"/>
      <c r="B141" s="153"/>
      <c r="C141" s="153"/>
      <c r="D141" s="153"/>
      <c r="E141" s="155"/>
      <c r="F141" s="153"/>
      <c r="G141" s="153"/>
      <c r="H141" s="153"/>
      <c r="I141" s="153"/>
      <c r="J141" s="153"/>
      <c r="K141" s="153"/>
      <c r="L141" s="153"/>
      <c r="M141" s="153"/>
      <c r="N141" s="153"/>
      <c r="O141" s="153"/>
      <c r="P141" s="153"/>
      <c r="Q141" s="153"/>
      <c r="R141" s="153"/>
      <c r="S141" s="153"/>
      <c r="T141" s="153"/>
      <c r="U141" s="153"/>
      <c r="V141" s="153"/>
    </row>
    <row r="142" spans="1:22">
      <c r="A142" s="153"/>
      <c r="B142" s="153"/>
      <c r="C142" s="153"/>
      <c r="D142" s="153"/>
      <c r="E142" s="155"/>
      <c r="F142" s="153"/>
      <c r="G142" s="153"/>
      <c r="H142" s="153"/>
      <c r="I142" s="153"/>
      <c r="J142" s="153"/>
      <c r="K142" s="153"/>
      <c r="L142" s="153"/>
      <c r="M142" s="153"/>
      <c r="N142" s="153"/>
      <c r="O142" s="153"/>
      <c r="P142" s="153"/>
      <c r="Q142" s="153"/>
      <c r="R142" s="153"/>
      <c r="S142" s="153"/>
      <c r="T142" s="153"/>
      <c r="U142" s="153"/>
      <c r="V142" s="153"/>
    </row>
    <row r="143" spans="1:22">
      <c r="A143" s="153"/>
      <c r="B143" s="153"/>
      <c r="C143" s="153"/>
      <c r="D143" s="153"/>
      <c r="E143" s="155"/>
      <c r="F143" s="153"/>
      <c r="G143" s="153"/>
      <c r="H143" s="153"/>
      <c r="I143" s="153"/>
      <c r="J143" s="153"/>
      <c r="K143" s="153"/>
      <c r="L143" s="153"/>
      <c r="M143" s="153"/>
      <c r="N143" s="153"/>
      <c r="O143" s="153"/>
      <c r="P143" s="153"/>
      <c r="Q143" s="153"/>
      <c r="R143" s="153"/>
      <c r="S143" s="153"/>
      <c r="T143" s="153"/>
      <c r="U143" s="153"/>
      <c r="V143" s="153"/>
    </row>
    <row r="144" spans="1:22">
      <c r="A144" s="153"/>
      <c r="B144" s="153"/>
      <c r="C144" s="153"/>
      <c r="D144" s="153"/>
      <c r="E144" s="155"/>
      <c r="F144" s="153"/>
      <c r="G144" s="153"/>
      <c r="H144" s="153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3"/>
      <c r="U144" s="153"/>
      <c r="V144" s="153"/>
    </row>
    <row r="145" spans="1:22">
      <c r="A145" s="153"/>
      <c r="B145" s="153"/>
      <c r="C145" s="153"/>
      <c r="D145" s="153"/>
      <c r="E145" s="155"/>
      <c r="F145" s="153"/>
      <c r="G145" s="153"/>
      <c r="H145" s="153"/>
      <c r="I145" s="153"/>
      <c r="J145" s="153"/>
      <c r="K145" s="153"/>
      <c r="L145" s="153"/>
      <c r="M145" s="153"/>
      <c r="N145" s="153"/>
      <c r="O145" s="153"/>
      <c r="P145" s="153"/>
      <c r="Q145" s="153"/>
      <c r="R145" s="153"/>
      <c r="S145" s="153"/>
      <c r="T145" s="153"/>
      <c r="U145" s="153"/>
      <c r="V145" s="153"/>
    </row>
    <row r="146" spans="1:22">
      <c r="A146" s="153"/>
      <c r="B146" s="153"/>
      <c r="C146" s="153"/>
      <c r="D146" s="153"/>
      <c r="E146" s="155"/>
      <c r="F146" s="153"/>
      <c r="G146" s="153"/>
      <c r="H146" s="153"/>
      <c r="I146" s="153"/>
      <c r="J146" s="153"/>
      <c r="K146" s="153"/>
      <c r="L146" s="153"/>
      <c r="M146" s="153"/>
      <c r="N146" s="153"/>
      <c r="O146" s="153"/>
      <c r="P146" s="153"/>
      <c r="Q146" s="153"/>
      <c r="R146" s="153"/>
      <c r="S146" s="153"/>
      <c r="T146" s="153"/>
      <c r="U146" s="153"/>
      <c r="V146" s="153"/>
    </row>
    <row r="147" spans="1:22">
      <c r="A147" s="153"/>
      <c r="B147" s="153"/>
      <c r="C147" s="153"/>
      <c r="D147" s="153"/>
      <c r="E147" s="155"/>
      <c r="F147" s="153"/>
      <c r="G147" s="153"/>
      <c r="H147" s="153"/>
      <c r="I147" s="153"/>
      <c r="J147" s="153"/>
      <c r="K147" s="153"/>
      <c r="L147" s="153"/>
      <c r="M147" s="153"/>
      <c r="N147" s="153"/>
      <c r="O147" s="153"/>
      <c r="P147" s="153"/>
      <c r="Q147" s="153"/>
      <c r="R147" s="153"/>
      <c r="S147" s="153"/>
      <c r="T147" s="153"/>
      <c r="U147" s="153"/>
      <c r="V147" s="153"/>
    </row>
    <row r="148" spans="1:22">
      <c r="A148" s="153"/>
      <c r="B148" s="153"/>
      <c r="C148" s="153"/>
      <c r="D148" s="153"/>
      <c r="E148" s="155"/>
      <c r="F148" s="153"/>
      <c r="G148" s="153"/>
      <c r="H148" s="153"/>
      <c r="I148" s="153"/>
      <c r="J148" s="153"/>
      <c r="K148" s="153"/>
      <c r="L148" s="153"/>
      <c r="M148" s="153"/>
      <c r="N148" s="153"/>
      <c r="O148" s="153"/>
      <c r="P148" s="153"/>
      <c r="Q148" s="153"/>
      <c r="R148" s="153"/>
      <c r="S148" s="153"/>
      <c r="T148" s="153"/>
      <c r="U148" s="153"/>
      <c r="V148" s="153"/>
    </row>
    <row r="149" spans="1:22">
      <c r="A149" s="153"/>
      <c r="B149" s="153"/>
      <c r="C149" s="153"/>
      <c r="D149" s="153"/>
      <c r="E149" s="155"/>
      <c r="F149" s="153"/>
      <c r="G149" s="153"/>
      <c r="H149" s="153"/>
      <c r="I149" s="153"/>
      <c r="J149" s="153"/>
      <c r="K149" s="153"/>
      <c r="L149" s="153"/>
      <c r="M149" s="153"/>
      <c r="N149" s="153"/>
      <c r="O149" s="153"/>
      <c r="P149" s="153"/>
      <c r="Q149" s="153"/>
      <c r="R149" s="153"/>
      <c r="S149" s="153"/>
      <c r="T149" s="153"/>
      <c r="U149" s="153"/>
      <c r="V149" s="153"/>
    </row>
    <row r="150" spans="1:22">
      <c r="A150" s="153"/>
      <c r="B150" s="153"/>
      <c r="C150" s="153"/>
      <c r="D150" s="153"/>
      <c r="E150" s="155"/>
      <c r="F150" s="153"/>
      <c r="G150" s="153"/>
      <c r="H150" s="153"/>
      <c r="I150" s="153"/>
      <c r="J150" s="153"/>
      <c r="K150" s="153"/>
      <c r="L150" s="153"/>
      <c r="M150" s="153"/>
      <c r="N150" s="153"/>
      <c r="O150" s="153"/>
      <c r="P150" s="153"/>
      <c r="Q150" s="153"/>
      <c r="R150" s="153"/>
      <c r="S150" s="153"/>
      <c r="T150" s="153"/>
      <c r="U150" s="153"/>
      <c r="V150" s="153"/>
    </row>
    <row r="151" spans="1:22">
      <c r="A151" s="153"/>
      <c r="B151" s="153"/>
      <c r="C151" s="153"/>
      <c r="D151" s="153"/>
      <c r="E151" s="155"/>
      <c r="F151" s="153"/>
      <c r="G151" s="153"/>
      <c r="H151" s="153"/>
      <c r="I151" s="153"/>
      <c r="J151" s="153"/>
      <c r="K151" s="153"/>
      <c r="L151" s="153"/>
      <c r="M151" s="153"/>
      <c r="N151" s="153"/>
      <c r="O151" s="153"/>
      <c r="P151" s="153"/>
      <c r="Q151" s="153"/>
      <c r="R151" s="153"/>
      <c r="S151" s="153"/>
      <c r="T151" s="153"/>
      <c r="U151" s="153"/>
      <c r="V151" s="153"/>
    </row>
    <row r="152" spans="1:22">
      <c r="A152" s="153"/>
      <c r="B152" s="153"/>
      <c r="C152" s="153"/>
      <c r="D152" s="153"/>
      <c r="E152" s="155"/>
      <c r="F152" s="153"/>
      <c r="G152" s="153"/>
      <c r="H152" s="153"/>
      <c r="I152" s="153"/>
      <c r="J152" s="153"/>
      <c r="K152" s="153"/>
      <c r="L152" s="153"/>
      <c r="M152" s="153"/>
      <c r="N152" s="153"/>
      <c r="O152" s="153"/>
      <c r="P152" s="153"/>
      <c r="Q152" s="153"/>
      <c r="R152" s="153"/>
      <c r="S152" s="153"/>
      <c r="T152" s="153"/>
      <c r="U152" s="153"/>
      <c r="V152" s="153"/>
    </row>
    <row r="153" spans="1:22">
      <c r="A153" s="153"/>
      <c r="B153" s="153"/>
      <c r="C153" s="153"/>
      <c r="D153" s="153"/>
      <c r="E153" s="155"/>
      <c r="F153" s="153"/>
      <c r="G153" s="153"/>
      <c r="H153" s="153"/>
      <c r="I153" s="153"/>
      <c r="J153" s="153"/>
      <c r="K153" s="153"/>
      <c r="L153" s="153"/>
      <c r="M153" s="153"/>
      <c r="N153" s="153"/>
      <c r="O153" s="153"/>
      <c r="P153" s="153"/>
      <c r="Q153" s="153"/>
      <c r="R153" s="153"/>
      <c r="S153" s="153"/>
      <c r="T153" s="153"/>
      <c r="U153" s="153"/>
      <c r="V153" s="153"/>
    </row>
    <row r="154" spans="1:22">
      <c r="A154" s="153"/>
      <c r="B154" s="153"/>
      <c r="C154" s="153"/>
      <c r="D154" s="153"/>
      <c r="E154" s="155"/>
      <c r="F154" s="153"/>
      <c r="G154" s="153"/>
      <c r="H154" s="153"/>
      <c r="I154" s="153"/>
      <c r="J154" s="153"/>
      <c r="K154" s="153"/>
      <c r="L154" s="153"/>
      <c r="M154" s="153"/>
      <c r="N154" s="153"/>
      <c r="O154" s="153"/>
      <c r="P154" s="153"/>
      <c r="Q154" s="153"/>
      <c r="R154" s="153"/>
      <c r="S154" s="153"/>
      <c r="T154" s="153"/>
      <c r="U154" s="153"/>
      <c r="V154" s="153"/>
    </row>
    <row r="155" spans="1:22">
      <c r="A155" s="153"/>
      <c r="B155" s="153"/>
      <c r="C155" s="153"/>
      <c r="D155" s="153"/>
      <c r="E155" s="155"/>
      <c r="F155" s="153"/>
      <c r="G155" s="153"/>
      <c r="H155" s="153"/>
      <c r="I155" s="153"/>
      <c r="J155" s="153"/>
      <c r="K155" s="153"/>
      <c r="L155" s="153"/>
      <c r="M155" s="153"/>
      <c r="N155" s="153"/>
      <c r="O155" s="153"/>
      <c r="P155" s="153"/>
      <c r="Q155" s="153"/>
      <c r="R155" s="153"/>
      <c r="S155" s="153"/>
      <c r="T155" s="153"/>
      <c r="U155" s="153"/>
      <c r="V155" s="153"/>
    </row>
    <row r="156" spans="1:22">
      <c r="A156" s="153"/>
      <c r="B156" s="153"/>
      <c r="C156" s="153"/>
      <c r="D156" s="153"/>
      <c r="E156" s="155"/>
      <c r="F156" s="153"/>
      <c r="G156" s="153"/>
      <c r="H156" s="153"/>
      <c r="I156" s="153"/>
      <c r="J156" s="153"/>
      <c r="K156" s="153"/>
      <c r="L156" s="153"/>
      <c r="M156" s="153"/>
      <c r="N156" s="153"/>
      <c r="O156" s="153"/>
      <c r="P156" s="153"/>
      <c r="Q156" s="153"/>
      <c r="R156" s="153"/>
      <c r="S156" s="153"/>
      <c r="T156" s="153"/>
      <c r="U156" s="153"/>
      <c r="V156" s="153"/>
    </row>
    <row r="157" spans="1:22">
      <c r="A157" s="153"/>
      <c r="B157" s="153"/>
      <c r="C157" s="153"/>
      <c r="D157" s="153"/>
      <c r="E157" s="155"/>
      <c r="F157" s="153"/>
      <c r="G157" s="153"/>
      <c r="H157" s="153"/>
      <c r="I157" s="153"/>
      <c r="J157" s="153"/>
      <c r="K157" s="153"/>
      <c r="L157" s="153"/>
      <c r="M157" s="153"/>
      <c r="N157" s="153"/>
      <c r="O157" s="153"/>
      <c r="P157" s="153"/>
      <c r="Q157" s="153"/>
      <c r="R157" s="153"/>
      <c r="S157" s="153"/>
      <c r="T157" s="153"/>
      <c r="U157" s="153"/>
      <c r="V157" s="153"/>
    </row>
    <row r="158" spans="1:22">
      <c r="A158" s="153"/>
      <c r="B158" s="153"/>
      <c r="C158" s="153"/>
      <c r="D158" s="153"/>
      <c r="E158" s="155"/>
      <c r="F158" s="153"/>
      <c r="G158" s="153"/>
      <c r="H158" s="153"/>
      <c r="I158" s="153"/>
      <c r="J158" s="153"/>
      <c r="K158" s="153"/>
      <c r="L158" s="153"/>
      <c r="M158" s="153"/>
      <c r="N158" s="153"/>
      <c r="O158" s="153"/>
      <c r="P158" s="153"/>
      <c r="Q158" s="153"/>
      <c r="R158" s="153"/>
      <c r="S158" s="153"/>
      <c r="T158" s="153"/>
      <c r="U158" s="153"/>
      <c r="V158" s="153"/>
    </row>
    <row r="159" spans="1:22">
      <c r="A159" s="153"/>
      <c r="B159" s="153"/>
      <c r="C159" s="153"/>
      <c r="D159" s="153"/>
      <c r="E159" s="155"/>
      <c r="F159" s="153"/>
      <c r="G159" s="153"/>
      <c r="H159" s="153"/>
      <c r="I159" s="153"/>
      <c r="J159" s="153"/>
      <c r="K159" s="153"/>
      <c r="L159" s="153"/>
      <c r="M159" s="153"/>
      <c r="N159" s="153"/>
      <c r="O159" s="153"/>
      <c r="P159" s="153"/>
      <c r="Q159" s="153"/>
      <c r="R159" s="153"/>
      <c r="S159" s="153"/>
      <c r="T159" s="153"/>
      <c r="U159" s="153"/>
      <c r="V159" s="153"/>
    </row>
    <row r="160" spans="1:22">
      <c r="A160" s="153"/>
      <c r="B160" s="153"/>
      <c r="C160" s="153"/>
      <c r="D160" s="153"/>
      <c r="E160" s="155"/>
      <c r="F160" s="153"/>
      <c r="G160" s="153"/>
      <c r="H160" s="153"/>
      <c r="I160" s="153"/>
      <c r="J160" s="153"/>
      <c r="K160" s="153"/>
      <c r="L160" s="153"/>
      <c r="M160" s="153"/>
      <c r="N160" s="153"/>
      <c r="O160" s="153"/>
      <c r="P160" s="153"/>
      <c r="Q160" s="153"/>
      <c r="R160" s="153"/>
      <c r="S160" s="153"/>
      <c r="T160" s="153"/>
      <c r="U160" s="153"/>
      <c r="V160" s="153"/>
    </row>
    <row r="161" spans="1:22">
      <c r="A161" s="153"/>
      <c r="B161" s="153"/>
      <c r="C161" s="153"/>
      <c r="D161" s="153"/>
      <c r="E161" s="155"/>
      <c r="F161" s="153"/>
      <c r="G161" s="153"/>
      <c r="H161" s="153"/>
      <c r="I161" s="153"/>
      <c r="J161" s="153"/>
      <c r="K161" s="153"/>
      <c r="L161" s="153"/>
      <c r="M161" s="153"/>
      <c r="N161" s="153"/>
      <c r="O161" s="153"/>
      <c r="P161" s="153"/>
      <c r="Q161" s="153"/>
      <c r="R161" s="153"/>
      <c r="S161" s="153"/>
      <c r="T161" s="153"/>
      <c r="U161" s="153"/>
      <c r="V161" s="153"/>
    </row>
    <row r="162" spans="1:22">
      <c r="A162" s="153"/>
      <c r="B162" s="153"/>
      <c r="C162" s="153"/>
      <c r="D162" s="153"/>
      <c r="E162" s="155"/>
      <c r="F162" s="153"/>
      <c r="G162" s="153"/>
      <c r="H162" s="153"/>
      <c r="I162" s="153"/>
      <c r="J162" s="153"/>
      <c r="K162" s="153"/>
      <c r="L162" s="153"/>
      <c r="M162" s="153"/>
      <c r="N162" s="153"/>
      <c r="O162" s="153"/>
      <c r="P162" s="153"/>
      <c r="Q162" s="153"/>
      <c r="R162" s="153"/>
      <c r="S162" s="153"/>
      <c r="T162" s="153"/>
      <c r="U162" s="153"/>
      <c r="V162" s="153"/>
    </row>
    <row r="163" spans="1:22">
      <c r="A163" s="153"/>
      <c r="B163" s="153"/>
      <c r="C163" s="153"/>
      <c r="D163" s="153"/>
      <c r="E163" s="155"/>
      <c r="F163" s="153"/>
      <c r="G163" s="153"/>
      <c r="H163" s="153"/>
      <c r="I163" s="153"/>
      <c r="J163" s="153"/>
      <c r="K163" s="153"/>
      <c r="L163" s="153"/>
      <c r="M163" s="153"/>
      <c r="N163" s="153"/>
      <c r="O163" s="153"/>
      <c r="P163" s="153"/>
      <c r="Q163" s="153"/>
      <c r="R163" s="153"/>
      <c r="S163" s="153"/>
      <c r="T163" s="153"/>
      <c r="U163" s="153"/>
      <c r="V163" s="153"/>
    </row>
    <row r="164" spans="1:22">
      <c r="A164" s="153"/>
      <c r="B164" s="153"/>
      <c r="C164" s="153"/>
      <c r="D164" s="153"/>
      <c r="E164" s="155"/>
      <c r="F164" s="153"/>
      <c r="G164" s="153"/>
      <c r="H164" s="153"/>
      <c r="I164" s="153"/>
      <c r="J164" s="153"/>
      <c r="K164" s="153"/>
      <c r="L164" s="153"/>
      <c r="M164" s="153"/>
      <c r="N164" s="153"/>
      <c r="O164" s="153"/>
      <c r="P164" s="153"/>
      <c r="Q164" s="153"/>
      <c r="R164" s="153"/>
      <c r="S164" s="153"/>
      <c r="T164" s="153"/>
      <c r="U164" s="153"/>
      <c r="V164" s="153"/>
    </row>
    <row r="165" spans="1:22">
      <c r="A165" s="153"/>
      <c r="B165" s="153"/>
      <c r="C165" s="153"/>
      <c r="D165" s="153"/>
      <c r="E165" s="155"/>
      <c r="F165" s="153"/>
      <c r="G165" s="153"/>
      <c r="H165" s="153"/>
      <c r="I165" s="153"/>
      <c r="J165" s="153"/>
      <c r="K165" s="153"/>
      <c r="L165" s="153"/>
      <c r="M165" s="153"/>
      <c r="N165" s="153"/>
      <c r="O165" s="153"/>
      <c r="P165" s="153"/>
      <c r="Q165" s="153"/>
      <c r="R165" s="153"/>
      <c r="S165" s="153"/>
      <c r="T165" s="153"/>
      <c r="U165" s="153"/>
      <c r="V165" s="153"/>
    </row>
    <row r="166" spans="1:22">
      <c r="A166" s="153"/>
      <c r="B166" s="153"/>
      <c r="C166" s="153"/>
      <c r="D166" s="153"/>
      <c r="E166" s="155"/>
      <c r="F166" s="153"/>
      <c r="G166" s="153"/>
      <c r="H166" s="153"/>
      <c r="I166" s="153"/>
      <c r="J166" s="153"/>
      <c r="K166" s="153"/>
      <c r="L166" s="153"/>
      <c r="M166" s="153"/>
      <c r="N166" s="153"/>
      <c r="O166" s="153"/>
      <c r="P166" s="153"/>
      <c r="Q166" s="153"/>
      <c r="R166" s="153"/>
      <c r="S166" s="153"/>
      <c r="T166" s="153"/>
      <c r="U166" s="153"/>
      <c r="V166" s="153"/>
    </row>
    <row r="167" spans="1:22">
      <c r="A167" s="153"/>
      <c r="B167" s="153"/>
      <c r="C167" s="153"/>
      <c r="D167" s="153"/>
      <c r="E167" s="155"/>
      <c r="F167" s="153"/>
      <c r="G167" s="153"/>
      <c r="H167" s="153"/>
      <c r="I167" s="153"/>
      <c r="J167" s="153"/>
      <c r="K167" s="153"/>
      <c r="L167" s="153"/>
      <c r="M167" s="153"/>
      <c r="N167" s="153"/>
      <c r="O167" s="153"/>
      <c r="P167" s="153"/>
      <c r="Q167" s="153"/>
      <c r="R167" s="153"/>
      <c r="S167" s="153"/>
      <c r="T167" s="153"/>
      <c r="U167" s="153"/>
      <c r="V167" s="153"/>
    </row>
    <row r="168" spans="1:22">
      <c r="A168" s="153"/>
      <c r="B168" s="153"/>
      <c r="C168" s="153"/>
      <c r="D168" s="153"/>
      <c r="E168" s="155"/>
      <c r="F168" s="153"/>
      <c r="G168" s="153"/>
      <c r="H168" s="153"/>
      <c r="I168" s="153"/>
      <c r="J168" s="153"/>
      <c r="K168" s="153"/>
      <c r="L168" s="153"/>
      <c r="M168" s="153"/>
      <c r="N168" s="153"/>
      <c r="O168" s="153"/>
      <c r="P168" s="153"/>
      <c r="Q168" s="153"/>
      <c r="R168" s="153"/>
      <c r="S168" s="153"/>
      <c r="T168" s="153"/>
      <c r="U168" s="153"/>
      <c r="V168" s="153"/>
    </row>
    <row r="169" spans="1:22">
      <c r="A169" s="153"/>
      <c r="B169" s="153"/>
      <c r="C169" s="153"/>
      <c r="D169" s="153"/>
      <c r="E169" s="155"/>
      <c r="F169" s="153"/>
      <c r="G169" s="153"/>
      <c r="H169" s="153"/>
      <c r="I169" s="153"/>
      <c r="J169" s="153"/>
      <c r="K169" s="153"/>
      <c r="L169" s="153"/>
      <c r="M169" s="153"/>
      <c r="N169" s="153"/>
      <c r="O169" s="153"/>
      <c r="P169" s="153"/>
      <c r="Q169" s="153"/>
      <c r="R169" s="153"/>
      <c r="S169" s="153"/>
      <c r="T169" s="153"/>
      <c r="U169" s="153"/>
      <c r="V169" s="153"/>
    </row>
    <row r="170" spans="1:22">
      <c r="A170" s="153"/>
      <c r="B170" s="153"/>
      <c r="C170" s="153"/>
      <c r="D170" s="153"/>
      <c r="E170" s="155"/>
      <c r="F170" s="153"/>
      <c r="G170" s="153"/>
      <c r="H170" s="153"/>
      <c r="I170" s="153"/>
      <c r="J170" s="153"/>
      <c r="K170" s="153"/>
      <c r="L170" s="153"/>
      <c r="M170" s="153"/>
      <c r="N170" s="153"/>
      <c r="O170" s="153"/>
      <c r="P170" s="153"/>
      <c r="Q170" s="153"/>
      <c r="R170" s="153"/>
      <c r="S170" s="153"/>
      <c r="T170" s="153"/>
      <c r="U170" s="153"/>
      <c r="V170" s="153"/>
    </row>
    <row r="171" spans="1:22">
      <c r="A171" s="153"/>
      <c r="B171" s="153"/>
      <c r="C171" s="153"/>
      <c r="D171" s="153"/>
      <c r="E171" s="155"/>
      <c r="F171" s="153"/>
      <c r="G171" s="153"/>
      <c r="H171" s="153"/>
      <c r="I171" s="153"/>
      <c r="J171" s="153"/>
      <c r="K171" s="153"/>
      <c r="L171" s="153"/>
      <c r="M171" s="153"/>
      <c r="N171" s="153"/>
      <c r="O171" s="153"/>
      <c r="P171" s="153"/>
      <c r="Q171" s="153"/>
      <c r="R171" s="153"/>
      <c r="S171" s="153"/>
      <c r="T171" s="153"/>
      <c r="U171" s="153"/>
      <c r="V171" s="153"/>
    </row>
    <row r="172" spans="1:22">
      <c r="A172" s="153"/>
      <c r="B172" s="153"/>
      <c r="C172" s="153"/>
      <c r="D172" s="153"/>
      <c r="E172" s="155"/>
      <c r="F172" s="153"/>
      <c r="G172" s="153"/>
      <c r="H172" s="153"/>
      <c r="I172" s="153"/>
      <c r="J172" s="153"/>
      <c r="K172" s="153"/>
      <c r="L172" s="153"/>
      <c r="M172" s="153"/>
      <c r="N172" s="153"/>
      <c r="O172" s="153"/>
      <c r="P172" s="153"/>
      <c r="Q172" s="153"/>
      <c r="R172" s="153"/>
      <c r="S172" s="153"/>
      <c r="T172" s="153"/>
      <c r="U172" s="153"/>
      <c r="V172" s="153"/>
    </row>
    <row r="173" spans="1:22">
      <c r="A173" s="153"/>
      <c r="B173" s="153"/>
      <c r="C173" s="153"/>
      <c r="D173" s="153"/>
      <c r="E173" s="155"/>
      <c r="F173" s="153"/>
      <c r="G173" s="153"/>
      <c r="H173" s="153"/>
      <c r="I173" s="153"/>
      <c r="J173" s="153"/>
      <c r="K173" s="153"/>
      <c r="L173" s="153"/>
      <c r="M173" s="153"/>
      <c r="N173" s="153"/>
      <c r="O173" s="153"/>
      <c r="P173" s="153"/>
      <c r="Q173" s="153"/>
      <c r="R173" s="153"/>
      <c r="S173" s="153"/>
      <c r="T173" s="153"/>
      <c r="U173" s="153"/>
      <c r="V173" s="153"/>
    </row>
    <row r="174" spans="1:22">
      <c r="A174" s="153"/>
      <c r="B174" s="153"/>
      <c r="C174" s="153"/>
      <c r="D174" s="153"/>
      <c r="E174" s="155"/>
      <c r="F174" s="153"/>
      <c r="G174" s="153"/>
      <c r="H174" s="153"/>
      <c r="I174" s="153"/>
      <c r="J174" s="153"/>
      <c r="K174" s="153"/>
      <c r="L174" s="153"/>
      <c r="M174" s="153"/>
      <c r="N174" s="153"/>
      <c r="O174" s="153"/>
      <c r="P174" s="153"/>
      <c r="Q174" s="153"/>
      <c r="R174" s="153"/>
      <c r="S174" s="153"/>
      <c r="T174" s="153"/>
      <c r="U174" s="153"/>
      <c r="V174" s="153"/>
    </row>
    <row r="175" spans="1:22">
      <c r="A175" s="153"/>
      <c r="B175" s="153"/>
      <c r="C175" s="153"/>
      <c r="D175" s="153"/>
      <c r="E175" s="155"/>
      <c r="F175" s="153"/>
      <c r="G175" s="153"/>
      <c r="H175" s="153"/>
      <c r="I175" s="153"/>
      <c r="J175" s="153"/>
      <c r="K175" s="153"/>
      <c r="L175" s="153"/>
      <c r="M175" s="153"/>
      <c r="N175" s="153"/>
      <c r="O175" s="153"/>
      <c r="P175" s="153"/>
      <c r="Q175" s="153"/>
      <c r="R175" s="153"/>
      <c r="S175" s="153"/>
      <c r="T175" s="153"/>
      <c r="U175" s="153"/>
      <c r="V175" s="153"/>
    </row>
    <row r="176" spans="1:22">
      <c r="A176" s="153"/>
      <c r="B176" s="153"/>
      <c r="C176" s="153"/>
      <c r="D176" s="153"/>
      <c r="E176" s="155"/>
      <c r="F176" s="153"/>
      <c r="G176" s="153"/>
      <c r="H176" s="153"/>
      <c r="I176" s="153"/>
      <c r="J176" s="153"/>
      <c r="K176" s="153"/>
      <c r="L176" s="153"/>
      <c r="M176" s="153"/>
      <c r="N176" s="153"/>
      <c r="O176" s="153"/>
      <c r="P176" s="153"/>
      <c r="Q176" s="153"/>
      <c r="R176" s="153"/>
      <c r="S176" s="153"/>
      <c r="T176" s="153"/>
      <c r="U176" s="153"/>
      <c r="V176" s="153"/>
    </row>
    <row r="177" spans="1:22">
      <c r="A177" s="153"/>
      <c r="B177" s="153"/>
      <c r="C177" s="153"/>
      <c r="D177" s="153"/>
      <c r="E177" s="155"/>
      <c r="F177" s="153"/>
      <c r="G177" s="153"/>
      <c r="H177" s="153"/>
      <c r="I177" s="153"/>
      <c r="J177" s="153"/>
      <c r="K177" s="153"/>
      <c r="L177" s="153"/>
      <c r="M177" s="153"/>
      <c r="N177" s="153"/>
      <c r="O177" s="153"/>
      <c r="P177" s="153"/>
      <c r="Q177" s="153"/>
      <c r="R177" s="153"/>
      <c r="S177" s="153"/>
      <c r="T177" s="153"/>
      <c r="U177" s="153"/>
      <c r="V177" s="153"/>
    </row>
    <row r="178" spans="1:22">
      <c r="A178" s="153"/>
      <c r="B178" s="153"/>
      <c r="C178" s="153"/>
      <c r="D178" s="153"/>
      <c r="E178" s="155"/>
      <c r="F178" s="153"/>
      <c r="G178" s="153"/>
      <c r="H178" s="153"/>
      <c r="I178" s="153"/>
      <c r="J178" s="153"/>
      <c r="K178" s="153"/>
      <c r="L178" s="153"/>
      <c r="M178" s="153"/>
      <c r="N178" s="153"/>
      <c r="O178" s="153"/>
      <c r="P178" s="153"/>
      <c r="Q178" s="153"/>
      <c r="R178" s="153"/>
      <c r="S178" s="153"/>
      <c r="T178" s="153"/>
      <c r="U178" s="153"/>
      <c r="V178" s="153"/>
    </row>
    <row r="179" spans="1:22">
      <c r="A179" s="153"/>
      <c r="B179" s="153"/>
      <c r="C179" s="153"/>
      <c r="D179" s="153"/>
      <c r="E179" s="155"/>
      <c r="F179" s="153"/>
      <c r="G179" s="153"/>
      <c r="H179" s="153"/>
      <c r="I179" s="153"/>
      <c r="J179" s="153"/>
      <c r="K179" s="153"/>
      <c r="L179" s="153"/>
      <c r="M179" s="153"/>
      <c r="N179" s="153"/>
      <c r="O179" s="153"/>
      <c r="P179" s="153"/>
      <c r="Q179" s="153"/>
      <c r="R179" s="153"/>
      <c r="S179" s="153"/>
      <c r="T179" s="153"/>
      <c r="U179" s="153"/>
      <c r="V179" s="153"/>
    </row>
    <row r="180" spans="1:22">
      <c r="A180" s="153"/>
      <c r="B180" s="153"/>
      <c r="C180" s="153"/>
      <c r="D180" s="153"/>
      <c r="E180" s="155"/>
      <c r="F180" s="153"/>
      <c r="G180" s="153"/>
      <c r="H180" s="153"/>
      <c r="I180" s="153"/>
      <c r="J180" s="153"/>
      <c r="K180" s="153"/>
      <c r="L180" s="153"/>
      <c r="M180" s="153"/>
      <c r="N180" s="153"/>
      <c r="O180" s="153"/>
      <c r="P180" s="153"/>
      <c r="Q180" s="153"/>
      <c r="R180" s="153"/>
      <c r="S180" s="153"/>
      <c r="T180" s="153"/>
      <c r="U180" s="153"/>
      <c r="V180" s="153"/>
    </row>
    <row r="181" spans="1:22">
      <c r="A181" s="153"/>
      <c r="B181" s="153"/>
      <c r="C181" s="153"/>
      <c r="D181" s="153"/>
      <c r="E181" s="155"/>
      <c r="F181" s="153"/>
      <c r="G181" s="153"/>
      <c r="H181" s="153"/>
      <c r="I181" s="153"/>
      <c r="J181" s="153"/>
      <c r="K181" s="153"/>
      <c r="L181" s="153"/>
      <c r="M181" s="153"/>
      <c r="N181" s="153"/>
      <c r="O181" s="153"/>
      <c r="P181" s="153"/>
      <c r="Q181" s="153"/>
      <c r="R181" s="153"/>
      <c r="S181" s="153"/>
      <c r="T181" s="153"/>
      <c r="U181" s="153"/>
      <c r="V181" s="153"/>
    </row>
    <row r="182" spans="1:22">
      <c r="A182" s="153"/>
      <c r="B182" s="153"/>
      <c r="C182" s="153"/>
      <c r="D182" s="153"/>
      <c r="E182" s="155"/>
      <c r="F182" s="153"/>
      <c r="G182" s="153"/>
      <c r="H182" s="153"/>
      <c r="I182" s="153"/>
      <c r="J182" s="153"/>
      <c r="K182" s="153"/>
      <c r="L182" s="153"/>
      <c r="M182" s="153"/>
      <c r="N182" s="153"/>
      <c r="O182" s="153"/>
      <c r="P182" s="153"/>
      <c r="Q182" s="153"/>
      <c r="R182" s="153"/>
      <c r="S182" s="153"/>
      <c r="T182" s="153"/>
      <c r="U182" s="153"/>
      <c r="V182" s="153"/>
    </row>
    <row r="183" spans="1:22">
      <c r="A183" s="153"/>
      <c r="B183" s="153"/>
      <c r="C183" s="153"/>
      <c r="D183" s="153"/>
      <c r="E183" s="155"/>
      <c r="F183" s="153"/>
      <c r="G183" s="153"/>
      <c r="H183" s="153"/>
      <c r="I183" s="153"/>
      <c r="J183" s="153"/>
      <c r="K183" s="153"/>
      <c r="L183" s="153"/>
      <c r="M183" s="153"/>
      <c r="N183" s="153"/>
      <c r="O183" s="153"/>
      <c r="P183" s="153"/>
      <c r="Q183" s="153"/>
      <c r="R183" s="153"/>
      <c r="S183" s="153"/>
      <c r="T183" s="153"/>
      <c r="U183" s="153"/>
      <c r="V183" s="153"/>
    </row>
    <row r="184" spans="1:22">
      <c r="A184" s="153"/>
      <c r="B184" s="153"/>
      <c r="C184" s="153"/>
      <c r="D184" s="153"/>
      <c r="E184" s="155"/>
      <c r="F184" s="153"/>
      <c r="G184" s="153"/>
      <c r="H184" s="153"/>
      <c r="I184" s="153"/>
      <c r="J184" s="153"/>
      <c r="K184" s="153"/>
      <c r="L184" s="153"/>
      <c r="M184" s="153"/>
      <c r="N184" s="153"/>
      <c r="O184" s="153"/>
      <c r="P184" s="153"/>
      <c r="Q184" s="153"/>
      <c r="R184" s="153"/>
      <c r="S184" s="153"/>
      <c r="T184" s="153"/>
      <c r="U184" s="153"/>
      <c r="V184" s="153"/>
    </row>
    <row r="185" spans="1:22">
      <c r="A185" s="153"/>
      <c r="B185" s="153"/>
      <c r="C185" s="153"/>
      <c r="D185" s="153"/>
      <c r="E185" s="155"/>
      <c r="F185" s="153"/>
      <c r="G185" s="153"/>
      <c r="H185" s="153"/>
      <c r="I185" s="153"/>
      <c r="J185" s="153"/>
      <c r="K185" s="153"/>
      <c r="L185" s="153"/>
      <c r="M185" s="153"/>
      <c r="N185" s="153"/>
      <c r="O185" s="153"/>
      <c r="P185" s="153"/>
      <c r="Q185" s="153"/>
      <c r="R185" s="153"/>
      <c r="S185" s="153"/>
      <c r="T185" s="153"/>
      <c r="U185" s="153"/>
      <c r="V185" s="153"/>
    </row>
    <row r="186" spans="1:22">
      <c r="A186" s="153"/>
      <c r="B186" s="153"/>
      <c r="C186" s="153"/>
      <c r="D186" s="153"/>
      <c r="E186" s="155"/>
      <c r="F186" s="153"/>
      <c r="G186" s="153"/>
      <c r="H186" s="153"/>
      <c r="I186" s="153"/>
      <c r="J186" s="153"/>
      <c r="K186" s="153"/>
      <c r="L186" s="153"/>
      <c r="M186" s="153"/>
      <c r="N186" s="153"/>
      <c r="O186" s="153"/>
      <c r="P186" s="153"/>
      <c r="Q186" s="153"/>
      <c r="R186" s="153"/>
      <c r="S186" s="153"/>
      <c r="T186" s="153"/>
      <c r="U186" s="153"/>
      <c r="V186" s="153"/>
    </row>
    <row r="187" spans="1:22">
      <c r="A187" s="153"/>
      <c r="B187" s="153"/>
      <c r="C187" s="153"/>
      <c r="D187" s="153"/>
      <c r="E187" s="155"/>
      <c r="F187" s="153"/>
      <c r="G187" s="153"/>
      <c r="H187" s="153"/>
      <c r="I187" s="153"/>
      <c r="J187" s="153"/>
      <c r="K187" s="153"/>
      <c r="L187" s="153"/>
      <c r="M187" s="153"/>
      <c r="N187" s="153"/>
      <c r="O187" s="153"/>
      <c r="P187" s="153"/>
      <c r="Q187" s="153"/>
      <c r="R187" s="153"/>
      <c r="S187" s="153"/>
      <c r="T187" s="153"/>
      <c r="U187" s="153"/>
      <c r="V187" s="153"/>
    </row>
    <row r="188" spans="1:22">
      <c r="A188" s="153"/>
      <c r="B188" s="153"/>
      <c r="C188" s="153"/>
      <c r="D188" s="153"/>
      <c r="E188" s="155"/>
      <c r="F188" s="153"/>
      <c r="G188" s="153"/>
      <c r="H188" s="153"/>
      <c r="I188" s="153"/>
      <c r="J188" s="153"/>
      <c r="K188" s="153"/>
      <c r="L188" s="153"/>
      <c r="M188" s="153"/>
      <c r="N188" s="153"/>
      <c r="O188" s="153"/>
      <c r="P188" s="153"/>
      <c r="Q188" s="153"/>
      <c r="R188" s="153"/>
      <c r="S188" s="153"/>
      <c r="T188" s="153"/>
      <c r="U188" s="153"/>
      <c r="V188" s="153"/>
    </row>
    <row r="189" spans="1:22">
      <c r="A189" s="153"/>
      <c r="B189" s="153"/>
      <c r="C189" s="153"/>
      <c r="D189" s="153"/>
      <c r="E189" s="155"/>
      <c r="F189" s="153"/>
      <c r="G189" s="153"/>
      <c r="H189" s="153"/>
      <c r="I189" s="153"/>
      <c r="J189" s="153"/>
      <c r="K189" s="153"/>
      <c r="L189" s="153"/>
      <c r="M189" s="153"/>
      <c r="N189" s="153"/>
      <c r="O189" s="153"/>
      <c r="P189" s="153"/>
      <c r="Q189" s="153"/>
      <c r="R189" s="153"/>
      <c r="S189" s="153"/>
      <c r="T189" s="153"/>
      <c r="U189" s="153"/>
      <c r="V189" s="153"/>
    </row>
    <row r="190" spans="1:22">
      <c r="A190" s="153"/>
      <c r="B190" s="153"/>
      <c r="C190" s="153"/>
      <c r="D190" s="153"/>
      <c r="E190" s="155"/>
      <c r="F190" s="153"/>
      <c r="G190" s="153"/>
      <c r="H190" s="153"/>
      <c r="I190" s="153"/>
      <c r="J190" s="153"/>
      <c r="K190" s="153"/>
      <c r="L190" s="153"/>
      <c r="M190" s="153"/>
      <c r="N190" s="153"/>
      <c r="O190" s="153"/>
      <c r="P190" s="153"/>
      <c r="Q190" s="153"/>
      <c r="R190" s="153"/>
      <c r="S190" s="153"/>
      <c r="T190" s="153"/>
      <c r="U190" s="153"/>
      <c r="V190" s="153"/>
    </row>
    <row r="191" spans="1:22">
      <c r="A191" s="153"/>
      <c r="B191" s="153"/>
      <c r="C191" s="153"/>
      <c r="D191" s="153"/>
      <c r="E191" s="155"/>
      <c r="F191" s="153"/>
      <c r="G191" s="153"/>
      <c r="H191" s="153"/>
      <c r="I191" s="153"/>
      <c r="J191" s="153"/>
      <c r="K191" s="153"/>
      <c r="L191" s="153"/>
      <c r="M191" s="153"/>
      <c r="N191" s="153"/>
      <c r="O191" s="153"/>
      <c r="P191" s="153"/>
      <c r="Q191" s="153"/>
      <c r="R191" s="153"/>
      <c r="S191" s="153"/>
      <c r="T191" s="153"/>
      <c r="U191" s="153"/>
      <c r="V191" s="153"/>
    </row>
    <row r="192" spans="1:22">
      <c r="A192" s="153"/>
      <c r="B192" s="153"/>
      <c r="C192" s="153"/>
      <c r="D192" s="153"/>
      <c r="E192" s="155"/>
      <c r="F192" s="153"/>
      <c r="G192" s="153"/>
      <c r="H192" s="153"/>
      <c r="I192" s="153"/>
      <c r="J192" s="153"/>
      <c r="K192" s="153"/>
      <c r="L192" s="153"/>
      <c r="M192" s="153"/>
      <c r="N192" s="153"/>
      <c r="O192" s="153"/>
      <c r="P192" s="153"/>
      <c r="Q192" s="153"/>
      <c r="R192" s="153"/>
      <c r="S192" s="153"/>
      <c r="T192" s="153"/>
      <c r="U192" s="153"/>
      <c r="V192" s="153"/>
    </row>
    <row r="193" spans="1:22">
      <c r="A193" s="153"/>
      <c r="B193" s="153"/>
      <c r="C193" s="153"/>
      <c r="D193" s="153"/>
      <c r="E193" s="155"/>
      <c r="F193" s="153"/>
      <c r="G193" s="153"/>
      <c r="H193" s="153"/>
      <c r="I193" s="153"/>
      <c r="J193" s="153"/>
      <c r="K193" s="153"/>
      <c r="L193" s="153"/>
      <c r="M193" s="153"/>
      <c r="N193" s="153"/>
      <c r="O193" s="153"/>
      <c r="P193" s="153"/>
      <c r="Q193" s="153"/>
      <c r="R193" s="153"/>
      <c r="S193" s="153"/>
      <c r="T193" s="153"/>
      <c r="U193" s="153"/>
      <c r="V193" s="153"/>
    </row>
    <row r="194" spans="1:22">
      <c r="A194" s="153"/>
      <c r="B194" s="153"/>
      <c r="C194" s="153"/>
      <c r="D194" s="153"/>
      <c r="E194" s="155"/>
      <c r="F194" s="153"/>
      <c r="G194" s="153"/>
      <c r="H194" s="153"/>
      <c r="I194" s="153"/>
      <c r="J194" s="153"/>
      <c r="K194" s="153"/>
      <c r="L194" s="153"/>
      <c r="M194" s="153"/>
      <c r="N194" s="153"/>
      <c r="O194" s="153"/>
      <c r="P194" s="153"/>
      <c r="Q194" s="153"/>
      <c r="R194" s="153"/>
      <c r="S194" s="153"/>
      <c r="T194" s="153"/>
      <c r="U194" s="153"/>
      <c r="V194" s="153"/>
    </row>
    <row r="195" spans="1:22">
      <c r="A195" s="153"/>
      <c r="B195" s="153"/>
      <c r="C195" s="153"/>
      <c r="D195" s="153"/>
      <c r="E195" s="155"/>
      <c r="F195" s="153"/>
      <c r="G195" s="153"/>
      <c r="H195" s="153"/>
      <c r="I195" s="153"/>
      <c r="J195" s="153"/>
      <c r="K195" s="153"/>
      <c r="L195" s="153"/>
      <c r="M195" s="153"/>
      <c r="N195" s="153"/>
      <c r="O195" s="153"/>
      <c r="P195" s="153"/>
      <c r="Q195" s="153"/>
      <c r="R195" s="153"/>
      <c r="S195" s="153"/>
      <c r="T195" s="153"/>
      <c r="U195" s="153"/>
      <c r="V195" s="153"/>
    </row>
    <row r="196" spans="1:22">
      <c r="A196" s="153"/>
      <c r="B196" s="153"/>
      <c r="C196" s="153"/>
      <c r="D196" s="153"/>
      <c r="E196" s="155"/>
      <c r="F196" s="153"/>
      <c r="G196" s="153"/>
      <c r="H196" s="153"/>
      <c r="I196" s="153"/>
      <c r="J196" s="153"/>
      <c r="K196" s="153"/>
      <c r="L196" s="153"/>
      <c r="M196" s="153"/>
      <c r="N196" s="153"/>
      <c r="O196" s="153"/>
      <c r="P196" s="153"/>
      <c r="Q196" s="153"/>
      <c r="R196" s="153"/>
      <c r="S196" s="153"/>
      <c r="T196" s="153"/>
      <c r="U196" s="153"/>
      <c r="V196" s="153"/>
    </row>
    <row r="197" spans="1:22">
      <c r="A197" s="153"/>
      <c r="B197" s="153"/>
      <c r="C197" s="153"/>
      <c r="D197" s="153"/>
      <c r="E197" s="155"/>
      <c r="F197" s="153"/>
      <c r="G197" s="153"/>
      <c r="H197" s="153"/>
      <c r="I197" s="153"/>
      <c r="J197" s="153"/>
      <c r="K197" s="153"/>
      <c r="L197" s="153"/>
      <c r="M197" s="153"/>
      <c r="N197" s="153"/>
      <c r="O197" s="153"/>
      <c r="P197" s="153"/>
      <c r="Q197" s="153"/>
      <c r="R197" s="153"/>
      <c r="S197" s="153"/>
      <c r="T197" s="153"/>
      <c r="U197" s="153"/>
      <c r="V197" s="153"/>
    </row>
    <row r="198" spans="1:22">
      <c r="A198" s="153"/>
      <c r="B198" s="153"/>
      <c r="C198" s="153"/>
      <c r="D198" s="153"/>
      <c r="E198" s="155"/>
      <c r="F198" s="153"/>
      <c r="G198" s="153"/>
      <c r="H198" s="153"/>
      <c r="I198" s="153"/>
      <c r="J198" s="153"/>
      <c r="K198" s="153"/>
      <c r="L198" s="153"/>
      <c r="M198" s="153"/>
      <c r="N198" s="153"/>
      <c r="O198" s="153"/>
      <c r="P198" s="153"/>
      <c r="Q198" s="153"/>
      <c r="R198" s="153"/>
      <c r="S198" s="153"/>
      <c r="T198" s="153"/>
      <c r="U198" s="153"/>
      <c r="V198" s="153"/>
    </row>
    <row r="199" spans="1:22">
      <c r="A199" s="153"/>
      <c r="B199" s="153"/>
      <c r="C199" s="153"/>
      <c r="D199" s="153"/>
      <c r="E199" s="155"/>
      <c r="F199" s="153"/>
      <c r="G199" s="153"/>
      <c r="H199" s="153"/>
      <c r="I199" s="153"/>
      <c r="J199" s="153"/>
      <c r="K199" s="153"/>
      <c r="L199" s="153"/>
      <c r="M199" s="153"/>
      <c r="N199" s="153"/>
      <c r="O199" s="153"/>
      <c r="P199" s="153"/>
      <c r="Q199" s="153"/>
      <c r="R199" s="153"/>
      <c r="S199" s="153"/>
      <c r="T199" s="153"/>
      <c r="U199" s="153"/>
      <c r="V199" s="153"/>
    </row>
    <row r="200" spans="1:22">
      <c r="A200" s="153"/>
      <c r="B200" s="153"/>
      <c r="C200" s="153"/>
      <c r="D200" s="153"/>
      <c r="E200" s="155"/>
      <c r="F200" s="153"/>
      <c r="G200" s="153"/>
      <c r="H200" s="153"/>
      <c r="I200" s="153"/>
      <c r="J200" s="153"/>
      <c r="K200" s="153"/>
      <c r="L200" s="153"/>
      <c r="M200" s="153"/>
      <c r="N200" s="153"/>
      <c r="O200" s="153"/>
      <c r="P200" s="153"/>
      <c r="Q200" s="153"/>
      <c r="R200" s="153"/>
      <c r="S200" s="153"/>
      <c r="T200" s="153"/>
      <c r="U200" s="153"/>
      <c r="V200" s="153"/>
    </row>
    <row r="201" spans="1:22">
      <c r="A201" s="153"/>
      <c r="B201" s="153"/>
      <c r="C201" s="153"/>
      <c r="D201" s="153"/>
      <c r="E201" s="155"/>
      <c r="F201" s="153"/>
      <c r="G201" s="153"/>
      <c r="H201" s="153"/>
      <c r="I201" s="153"/>
      <c r="J201" s="153"/>
      <c r="K201" s="153"/>
      <c r="L201" s="153"/>
      <c r="M201" s="153"/>
      <c r="N201" s="153"/>
      <c r="O201" s="153"/>
      <c r="P201" s="153"/>
      <c r="Q201" s="153"/>
      <c r="R201" s="153"/>
      <c r="S201" s="153"/>
      <c r="T201" s="153"/>
      <c r="U201" s="153"/>
      <c r="V201" s="153"/>
    </row>
    <row r="202" spans="1:22">
      <c r="A202" s="153"/>
      <c r="B202" s="153"/>
      <c r="C202" s="153"/>
      <c r="D202" s="153"/>
      <c r="E202" s="155"/>
      <c r="F202" s="153"/>
      <c r="G202" s="153"/>
      <c r="H202" s="153"/>
      <c r="I202" s="153"/>
      <c r="J202" s="153"/>
      <c r="K202" s="153"/>
      <c r="L202" s="153"/>
      <c r="M202" s="153"/>
      <c r="N202" s="153"/>
      <c r="O202" s="153"/>
      <c r="P202" s="153"/>
      <c r="Q202" s="153"/>
      <c r="R202" s="153"/>
      <c r="S202" s="153"/>
      <c r="T202" s="153"/>
      <c r="U202" s="153"/>
      <c r="V202" s="153"/>
    </row>
    <row r="203" spans="1:22">
      <c r="A203" s="153"/>
      <c r="B203" s="153"/>
      <c r="C203" s="153"/>
      <c r="D203" s="153"/>
      <c r="E203" s="155"/>
      <c r="F203" s="153"/>
      <c r="G203" s="153"/>
      <c r="H203" s="153"/>
      <c r="I203" s="153"/>
      <c r="J203" s="153"/>
      <c r="K203" s="153"/>
      <c r="L203" s="153"/>
      <c r="M203" s="153"/>
      <c r="N203" s="153"/>
      <c r="O203" s="153"/>
      <c r="P203" s="153"/>
      <c r="Q203" s="153"/>
      <c r="R203" s="153"/>
      <c r="S203" s="153"/>
      <c r="T203" s="153"/>
      <c r="U203" s="153"/>
      <c r="V203" s="153"/>
    </row>
    <row r="204" spans="1:22">
      <c r="A204" s="153"/>
      <c r="B204" s="153"/>
      <c r="C204" s="153"/>
      <c r="D204" s="153"/>
      <c r="E204" s="155"/>
      <c r="F204" s="153"/>
      <c r="G204" s="153"/>
      <c r="H204" s="153"/>
      <c r="I204" s="153"/>
      <c r="J204" s="153"/>
      <c r="K204" s="153"/>
      <c r="L204" s="153"/>
      <c r="M204" s="153"/>
      <c r="N204" s="153"/>
      <c r="O204" s="153"/>
      <c r="P204" s="153"/>
      <c r="Q204" s="153"/>
      <c r="R204" s="153"/>
      <c r="S204" s="153"/>
      <c r="T204" s="153"/>
      <c r="U204" s="153"/>
      <c r="V204" s="153"/>
    </row>
    <row r="205" spans="1:22">
      <c r="A205" s="153"/>
      <c r="B205" s="153"/>
      <c r="C205" s="153"/>
      <c r="D205" s="153"/>
      <c r="E205" s="155"/>
      <c r="F205" s="153"/>
      <c r="G205" s="153"/>
      <c r="H205" s="153"/>
      <c r="I205" s="153"/>
      <c r="J205" s="153"/>
      <c r="K205" s="153"/>
      <c r="L205" s="153"/>
      <c r="M205" s="153"/>
      <c r="N205" s="153"/>
      <c r="O205" s="153"/>
      <c r="P205" s="153"/>
      <c r="Q205" s="153"/>
      <c r="R205" s="153"/>
      <c r="S205" s="153"/>
      <c r="T205" s="153"/>
      <c r="U205" s="153"/>
      <c r="V205" s="153"/>
    </row>
    <row r="206" spans="1:22">
      <c r="A206" s="153"/>
      <c r="B206" s="153"/>
      <c r="C206" s="153"/>
      <c r="D206" s="153"/>
      <c r="E206" s="155"/>
      <c r="F206" s="153"/>
      <c r="G206" s="153"/>
      <c r="H206" s="153"/>
      <c r="I206" s="153"/>
      <c r="J206" s="153"/>
      <c r="K206" s="153"/>
      <c r="L206" s="153"/>
      <c r="M206" s="153"/>
      <c r="N206" s="153"/>
      <c r="O206" s="153"/>
      <c r="P206" s="153"/>
      <c r="Q206" s="153"/>
      <c r="R206" s="153"/>
      <c r="S206" s="153"/>
      <c r="T206" s="153"/>
      <c r="U206" s="153"/>
      <c r="V206" s="153"/>
    </row>
    <row r="207" spans="1:22">
      <c r="A207" s="153"/>
      <c r="B207" s="153"/>
      <c r="C207" s="153"/>
      <c r="D207" s="153"/>
      <c r="E207" s="155"/>
      <c r="F207" s="153"/>
      <c r="G207" s="153"/>
      <c r="H207" s="153"/>
      <c r="I207" s="153"/>
      <c r="J207" s="153"/>
      <c r="K207" s="153"/>
      <c r="L207" s="153"/>
      <c r="M207" s="153"/>
      <c r="N207" s="153"/>
      <c r="O207" s="153"/>
      <c r="P207" s="153"/>
      <c r="Q207" s="153"/>
      <c r="R207" s="153"/>
      <c r="S207" s="153"/>
      <c r="T207" s="153"/>
      <c r="U207" s="153"/>
      <c r="V207" s="153"/>
    </row>
    <row r="208" spans="1:22">
      <c r="A208" s="153"/>
      <c r="B208" s="153"/>
      <c r="C208" s="153"/>
      <c r="D208" s="153"/>
      <c r="E208" s="155"/>
      <c r="F208" s="153"/>
      <c r="G208" s="153"/>
      <c r="H208" s="153"/>
      <c r="I208" s="153"/>
      <c r="J208" s="153"/>
      <c r="K208" s="153"/>
      <c r="L208" s="153"/>
      <c r="M208" s="153"/>
      <c r="N208" s="153"/>
      <c r="O208" s="153"/>
      <c r="P208" s="153"/>
      <c r="Q208" s="153"/>
      <c r="R208" s="153"/>
      <c r="S208" s="153"/>
      <c r="T208" s="153"/>
      <c r="U208" s="153"/>
      <c r="V208" s="153"/>
    </row>
    <row r="209" spans="1:22">
      <c r="A209" s="153"/>
      <c r="B209" s="153"/>
      <c r="C209" s="153"/>
      <c r="D209" s="153"/>
      <c r="E209" s="155"/>
      <c r="F209" s="153"/>
      <c r="G209" s="153"/>
      <c r="H209" s="153"/>
      <c r="I209" s="153"/>
      <c r="J209" s="153"/>
      <c r="K209" s="153"/>
      <c r="L209" s="153"/>
      <c r="M209" s="153"/>
      <c r="N209" s="153"/>
      <c r="O209" s="153"/>
      <c r="P209" s="153"/>
      <c r="Q209" s="153"/>
      <c r="R209" s="153"/>
      <c r="S209" s="153"/>
      <c r="T209" s="153"/>
      <c r="U209" s="153"/>
      <c r="V209" s="153"/>
    </row>
    <row r="210" spans="1:22">
      <c r="A210" s="153"/>
      <c r="B210" s="153"/>
      <c r="C210" s="153"/>
      <c r="D210" s="153"/>
      <c r="E210" s="155"/>
      <c r="F210" s="153"/>
      <c r="G210" s="153"/>
      <c r="H210" s="153"/>
      <c r="I210" s="153"/>
      <c r="J210" s="153"/>
      <c r="K210" s="153"/>
      <c r="L210" s="153"/>
      <c r="M210" s="153"/>
      <c r="N210" s="153"/>
      <c r="O210" s="153"/>
      <c r="P210" s="153"/>
      <c r="Q210" s="153"/>
      <c r="R210" s="153"/>
      <c r="S210" s="153"/>
      <c r="T210" s="153"/>
      <c r="U210" s="153"/>
      <c r="V210" s="153"/>
    </row>
    <row r="211" spans="1:22">
      <c r="A211" s="153"/>
      <c r="B211" s="153"/>
      <c r="C211" s="153"/>
      <c r="D211" s="153"/>
      <c r="E211" s="155"/>
      <c r="F211" s="153"/>
      <c r="G211" s="153"/>
      <c r="H211" s="153"/>
      <c r="I211" s="153"/>
      <c r="J211" s="153"/>
      <c r="K211" s="153"/>
      <c r="L211" s="153"/>
      <c r="M211" s="153"/>
      <c r="N211" s="153"/>
      <c r="O211" s="153"/>
      <c r="P211" s="153"/>
      <c r="Q211" s="153"/>
      <c r="R211" s="153"/>
      <c r="S211" s="153"/>
      <c r="T211" s="153"/>
      <c r="U211" s="153"/>
      <c r="V211" s="153"/>
    </row>
    <row r="212" spans="1:22">
      <c r="A212" s="153"/>
      <c r="B212" s="153"/>
      <c r="C212" s="153"/>
      <c r="D212" s="153"/>
      <c r="E212" s="155"/>
      <c r="F212" s="153"/>
      <c r="G212" s="153"/>
      <c r="H212" s="153"/>
      <c r="I212" s="153"/>
      <c r="J212" s="153"/>
      <c r="K212" s="153"/>
      <c r="L212" s="153"/>
      <c r="M212" s="153"/>
      <c r="N212" s="153"/>
      <c r="O212" s="153"/>
      <c r="P212" s="153"/>
      <c r="Q212" s="153"/>
      <c r="R212" s="153"/>
      <c r="S212" s="153"/>
      <c r="T212" s="153"/>
      <c r="U212" s="153"/>
      <c r="V212" s="153"/>
    </row>
    <row r="213" spans="1:22">
      <c r="A213" s="153"/>
      <c r="B213" s="153"/>
      <c r="C213" s="153"/>
      <c r="D213" s="153"/>
      <c r="E213" s="155"/>
      <c r="F213" s="153"/>
      <c r="G213" s="153"/>
      <c r="H213" s="153"/>
      <c r="I213" s="153"/>
      <c r="J213" s="153"/>
      <c r="K213" s="153"/>
      <c r="L213" s="153"/>
      <c r="M213" s="153"/>
      <c r="N213" s="153"/>
      <c r="O213" s="153"/>
      <c r="P213" s="153"/>
      <c r="Q213" s="153"/>
      <c r="R213" s="153"/>
      <c r="S213" s="153"/>
      <c r="T213" s="153"/>
      <c r="U213" s="153"/>
      <c r="V213" s="153"/>
    </row>
    <row r="214" spans="1:22">
      <c r="A214" s="153"/>
      <c r="B214" s="153"/>
      <c r="C214" s="153"/>
      <c r="D214" s="153"/>
      <c r="E214" s="155"/>
      <c r="F214" s="153"/>
      <c r="G214" s="153"/>
      <c r="H214" s="153"/>
      <c r="I214" s="153"/>
      <c r="J214" s="153"/>
      <c r="K214" s="153"/>
      <c r="L214" s="153"/>
      <c r="M214" s="153"/>
      <c r="N214" s="153"/>
      <c r="O214" s="153"/>
      <c r="P214" s="153"/>
      <c r="Q214" s="153"/>
      <c r="R214" s="153"/>
      <c r="S214" s="153"/>
      <c r="T214" s="153"/>
      <c r="U214" s="153"/>
      <c r="V214" s="153"/>
    </row>
    <row r="215" spans="1:22">
      <c r="A215" s="153"/>
      <c r="B215" s="153"/>
      <c r="C215" s="153"/>
      <c r="D215" s="153"/>
      <c r="E215" s="155"/>
      <c r="F215" s="153"/>
      <c r="G215" s="153"/>
      <c r="H215" s="153"/>
      <c r="I215" s="153"/>
      <c r="J215" s="153"/>
      <c r="K215" s="153"/>
      <c r="L215" s="153"/>
      <c r="M215" s="153"/>
      <c r="N215" s="153"/>
      <c r="O215" s="153"/>
      <c r="P215" s="153"/>
      <c r="Q215" s="153"/>
      <c r="R215" s="153"/>
      <c r="S215" s="153"/>
      <c r="T215" s="153"/>
      <c r="U215" s="153"/>
      <c r="V215" s="153"/>
    </row>
    <row r="216" spans="1:22">
      <c r="A216" s="153"/>
      <c r="B216" s="153"/>
      <c r="C216" s="153"/>
      <c r="D216" s="153"/>
      <c r="E216" s="155"/>
      <c r="F216" s="153"/>
      <c r="G216" s="153"/>
      <c r="H216" s="153"/>
      <c r="I216" s="153"/>
      <c r="J216" s="153"/>
      <c r="K216" s="153"/>
      <c r="L216" s="153"/>
      <c r="M216" s="153"/>
      <c r="N216" s="153"/>
      <c r="O216" s="153"/>
      <c r="P216" s="153"/>
      <c r="Q216" s="153"/>
      <c r="R216" s="153"/>
      <c r="S216" s="153"/>
      <c r="T216" s="153"/>
      <c r="U216" s="153"/>
      <c r="V216" s="153"/>
    </row>
    <row r="217" spans="1:22">
      <c r="A217" s="153"/>
      <c r="B217" s="153"/>
      <c r="C217" s="153"/>
      <c r="D217" s="153"/>
      <c r="E217" s="155"/>
      <c r="F217" s="153"/>
      <c r="G217" s="153"/>
      <c r="H217" s="153"/>
      <c r="I217" s="153"/>
      <c r="J217" s="153"/>
      <c r="K217" s="153"/>
      <c r="L217" s="153"/>
      <c r="M217" s="153"/>
      <c r="N217" s="153"/>
      <c r="O217" s="153"/>
      <c r="P217" s="153"/>
      <c r="Q217" s="153"/>
      <c r="R217" s="153"/>
      <c r="S217" s="153"/>
      <c r="T217" s="153"/>
      <c r="U217" s="153"/>
      <c r="V217" s="153"/>
    </row>
    <row r="218" spans="1:22">
      <c r="A218" s="153"/>
      <c r="B218" s="153"/>
      <c r="C218" s="153"/>
      <c r="D218" s="153"/>
      <c r="E218" s="155"/>
      <c r="F218" s="153"/>
      <c r="G218" s="153"/>
      <c r="H218" s="153"/>
      <c r="I218" s="153"/>
      <c r="J218" s="153"/>
      <c r="K218" s="153"/>
      <c r="L218" s="153"/>
      <c r="M218" s="153"/>
      <c r="N218" s="153"/>
      <c r="O218" s="153"/>
      <c r="P218" s="153"/>
      <c r="Q218" s="153"/>
      <c r="R218" s="153"/>
      <c r="S218" s="153"/>
      <c r="T218" s="153"/>
      <c r="U218" s="153"/>
      <c r="V218" s="153"/>
    </row>
    <row r="219" spans="1:22">
      <c r="A219" s="153"/>
      <c r="B219" s="153"/>
      <c r="C219" s="153"/>
      <c r="D219" s="153"/>
      <c r="E219" s="155"/>
      <c r="F219" s="153"/>
      <c r="G219" s="153"/>
      <c r="H219" s="153"/>
      <c r="I219" s="153"/>
      <c r="J219" s="153"/>
      <c r="K219" s="153"/>
      <c r="L219" s="153"/>
      <c r="M219" s="153"/>
      <c r="N219" s="153"/>
      <c r="O219" s="153"/>
      <c r="P219" s="153"/>
      <c r="Q219" s="153"/>
      <c r="R219" s="153"/>
      <c r="S219" s="153"/>
      <c r="T219" s="153"/>
      <c r="U219" s="153"/>
      <c r="V219" s="153"/>
    </row>
    <row r="220" spans="1:22">
      <c r="A220" s="153"/>
      <c r="B220" s="153"/>
      <c r="C220" s="153"/>
      <c r="D220" s="153"/>
      <c r="E220" s="155"/>
      <c r="F220" s="153"/>
      <c r="G220" s="153"/>
      <c r="H220" s="153"/>
      <c r="I220" s="153"/>
      <c r="J220" s="153"/>
      <c r="K220" s="153"/>
      <c r="L220" s="153"/>
      <c r="M220" s="153"/>
      <c r="N220" s="153"/>
      <c r="O220" s="153"/>
      <c r="P220" s="153"/>
      <c r="Q220" s="153"/>
      <c r="R220" s="153"/>
      <c r="S220" s="153"/>
      <c r="T220" s="153"/>
      <c r="U220" s="153"/>
      <c r="V220" s="153"/>
    </row>
    <row r="221" spans="1:22">
      <c r="A221" s="153"/>
      <c r="B221" s="153"/>
      <c r="C221" s="153"/>
      <c r="D221" s="153"/>
      <c r="E221" s="155"/>
      <c r="F221" s="153"/>
      <c r="G221" s="153"/>
      <c r="H221" s="153"/>
      <c r="I221" s="153"/>
      <c r="J221" s="153"/>
      <c r="K221" s="153"/>
      <c r="L221" s="153"/>
      <c r="M221" s="153"/>
      <c r="N221" s="153"/>
      <c r="O221" s="153"/>
      <c r="P221" s="153"/>
      <c r="Q221" s="153"/>
      <c r="R221" s="153"/>
      <c r="S221" s="153"/>
      <c r="T221" s="153"/>
      <c r="U221" s="153"/>
      <c r="V221" s="153"/>
    </row>
    <row r="222" spans="1:22">
      <c r="A222" s="153"/>
      <c r="B222" s="153"/>
      <c r="C222" s="153"/>
      <c r="D222" s="153"/>
      <c r="E222" s="155"/>
      <c r="F222" s="153"/>
      <c r="G222" s="153"/>
      <c r="H222" s="153"/>
      <c r="I222" s="153"/>
      <c r="J222" s="153"/>
      <c r="K222" s="153"/>
      <c r="L222" s="153"/>
      <c r="M222" s="153"/>
      <c r="N222" s="153"/>
      <c r="O222" s="153"/>
      <c r="P222" s="153"/>
      <c r="Q222" s="153"/>
      <c r="R222" s="153"/>
      <c r="S222" s="153"/>
      <c r="T222" s="153"/>
      <c r="U222" s="153"/>
      <c r="V222" s="153"/>
    </row>
    <row r="223" spans="1:22">
      <c r="A223" s="153"/>
      <c r="B223" s="153"/>
      <c r="C223" s="153"/>
      <c r="D223" s="153"/>
      <c r="E223" s="155"/>
      <c r="F223" s="153"/>
      <c r="G223" s="153"/>
      <c r="H223" s="153"/>
      <c r="I223" s="153"/>
      <c r="J223" s="153"/>
      <c r="K223" s="153"/>
      <c r="L223" s="153"/>
      <c r="M223" s="153"/>
      <c r="N223" s="153"/>
      <c r="O223" s="153"/>
      <c r="P223" s="153"/>
      <c r="Q223" s="153"/>
      <c r="R223" s="153"/>
      <c r="S223" s="153"/>
      <c r="T223" s="153"/>
      <c r="U223" s="153"/>
      <c r="V223" s="153"/>
    </row>
    <row r="224" spans="1:22">
      <c r="A224" s="153"/>
      <c r="B224" s="153"/>
      <c r="C224" s="153"/>
      <c r="D224" s="153"/>
      <c r="E224" s="155"/>
      <c r="F224" s="153"/>
      <c r="G224" s="153"/>
      <c r="H224" s="153"/>
      <c r="I224" s="153"/>
      <c r="J224" s="153"/>
      <c r="K224" s="153"/>
      <c r="L224" s="153"/>
      <c r="M224" s="153"/>
      <c r="N224" s="153"/>
      <c r="O224" s="153"/>
      <c r="P224" s="153"/>
      <c r="Q224" s="153"/>
      <c r="R224" s="153"/>
      <c r="S224" s="153"/>
      <c r="T224" s="153"/>
      <c r="U224" s="153"/>
      <c r="V224" s="153"/>
    </row>
    <row r="225" spans="1:22">
      <c r="A225" s="153"/>
      <c r="B225" s="153"/>
      <c r="C225" s="153"/>
      <c r="D225" s="153"/>
      <c r="E225" s="155"/>
      <c r="F225" s="153"/>
      <c r="G225" s="153"/>
      <c r="H225" s="153"/>
      <c r="I225" s="153"/>
      <c r="J225" s="153"/>
      <c r="K225" s="153"/>
      <c r="L225" s="153"/>
      <c r="M225" s="153"/>
      <c r="N225" s="153"/>
      <c r="O225" s="153"/>
      <c r="P225" s="153"/>
      <c r="Q225" s="153"/>
      <c r="R225" s="153"/>
      <c r="S225" s="153"/>
      <c r="T225" s="153"/>
      <c r="U225" s="153"/>
      <c r="V225" s="153"/>
    </row>
    <row r="226" spans="1:22">
      <c r="A226" s="153"/>
      <c r="B226" s="153"/>
      <c r="C226" s="153"/>
      <c r="D226" s="153"/>
      <c r="E226" s="155"/>
      <c r="F226" s="153"/>
      <c r="G226" s="153"/>
      <c r="H226" s="153"/>
      <c r="I226" s="153"/>
      <c r="J226" s="153"/>
      <c r="K226" s="153"/>
      <c r="L226" s="153"/>
      <c r="M226" s="153"/>
      <c r="N226" s="153"/>
      <c r="O226" s="153"/>
      <c r="P226" s="153"/>
      <c r="Q226" s="153"/>
      <c r="R226" s="153"/>
      <c r="S226" s="153"/>
      <c r="T226" s="153"/>
      <c r="U226" s="153"/>
      <c r="V226" s="153"/>
    </row>
    <row r="227" spans="1:22">
      <c r="A227" s="153"/>
      <c r="B227" s="153"/>
      <c r="C227" s="153"/>
      <c r="D227" s="153"/>
      <c r="E227" s="155"/>
      <c r="F227" s="153"/>
      <c r="G227" s="153"/>
      <c r="H227" s="153"/>
      <c r="I227" s="153"/>
      <c r="J227" s="153"/>
      <c r="K227" s="153"/>
      <c r="L227" s="153"/>
      <c r="M227" s="153"/>
      <c r="N227" s="153"/>
      <c r="O227" s="153"/>
      <c r="P227" s="153"/>
      <c r="Q227" s="153"/>
      <c r="R227" s="153"/>
      <c r="S227" s="153"/>
      <c r="T227" s="153"/>
      <c r="U227" s="153"/>
      <c r="V227" s="153"/>
    </row>
    <row r="228" spans="1:22">
      <c r="A228" s="153"/>
      <c r="B228" s="153"/>
      <c r="C228" s="153"/>
      <c r="D228" s="153"/>
      <c r="E228" s="155"/>
      <c r="F228" s="153"/>
      <c r="G228" s="153"/>
      <c r="H228" s="153"/>
      <c r="I228" s="153"/>
      <c r="J228" s="153"/>
      <c r="K228" s="153"/>
      <c r="L228" s="153"/>
      <c r="M228" s="153"/>
      <c r="N228" s="153"/>
      <c r="O228" s="153"/>
      <c r="P228" s="153"/>
      <c r="Q228" s="153"/>
      <c r="R228" s="153"/>
      <c r="S228" s="153"/>
      <c r="T228" s="153"/>
      <c r="U228" s="153"/>
      <c r="V228" s="153"/>
    </row>
    <row r="229" spans="1:22">
      <c r="A229" s="153"/>
      <c r="B229" s="153"/>
      <c r="C229" s="153"/>
      <c r="D229" s="153"/>
      <c r="E229" s="155"/>
      <c r="F229" s="153"/>
      <c r="G229" s="153"/>
      <c r="H229" s="153"/>
      <c r="I229" s="153"/>
      <c r="J229" s="153"/>
      <c r="K229" s="153"/>
      <c r="L229" s="153"/>
      <c r="M229" s="153"/>
      <c r="N229" s="153"/>
      <c r="O229" s="153"/>
      <c r="P229" s="153"/>
      <c r="Q229" s="153"/>
      <c r="R229" s="153"/>
      <c r="S229" s="153"/>
      <c r="T229" s="153"/>
      <c r="U229" s="153"/>
      <c r="V229" s="153"/>
    </row>
    <row r="230" spans="1:22">
      <c r="A230" s="153"/>
      <c r="B230" s="153"/>
      <c r="C230" s="153"/>
      <c r="D230" s="153"/>
      <c r="E230" s="155"/>
      <c r="F230" s="153"/>
      <c r="G230" s="153"/>
      <c r="H230" s="153"/>
      <c r="I230" s="153"/>
      <c r="J230" s="153"/>
      <c r="K230" s="153"/>
      <c r="L230" s="153"/>
      <c r="M230" s="153"/>
      <c r="N230" s="153"/>
      <c r="O230" s="153"/>
      <c r="P230" s="153"/>
      <c r="Q230" s="153"/>
      <c r="R230" s="153"/>
      <c r="S230" s="153"/>
      <c r="T230" s="153"/>
      <c r="U230" s="153"/>
      <c r="V230" s="153"/>
    </row>
    <row r="231" spans="1:22">
      <c r="A231" s="153"/>
      <c r="B231" s="153"/>
      <c r="C231" s="153"/>
      <c r="D231" s="153"/>
      <c r="E231" s="155"/>
      <c r="F231" s="153"/>
      <c r="G231" s="153"/>
      <c r="H231" s="153"/>
      <c r="I231" s="153"/>
      <c r="J231" s="153"/>
      <c r="K231" s="153"/>
      <c r="L231" s="153"/>
      <c r="M231" s="153"/>
      <c r="N231" s="153"/>
      <c r="O231" s="153"/>
      <c r="P231" s="153"/>
      <c r="Q231" s="153"/>
      <c r="R231" s="153"/>
      <c r="S231" s="153"/>
      <c r="T231" s="153"/>
      <c r="U231" s="153"/>
      <c r="V231" s="153"/>
    </row>
    <row r="232" spans="1:22">
      <c r="A232" s="153"/>
      <c r="B232" s="153"/>
      <c r="C232" s="153"/>
      <c r="D232" s="153"/>
      <c r="E232" s="155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153"/>
      <c r="Q232" s="153"/>
      <c r="R232" s="153"/>
      <c r="S232" s="153"/>
      <c r="T232" s="153"/>
      <c r="U232" s="153"/>
      <c r="V232" s="153"/>
    </row>
    <row r="233" spans="1:22">
      <c r="A233" s="153"/>
      <c r="B233" s="153"/>
      <c r="C233" s="153"/>
      <c r="D233" s="153"/>
      <c r="E233" s="155"/>
      <c r="F233" s="153"/>
      <c r="G233" s="153"/>
      <c r="H233" s="153"/>
      <c r="I233" s="153"/>
      <c r="J233" s="153"/>
      <c r="K233" s="153"/>
      <c r="L233" s="153"/>
      <c r="M233" s="153"/>
      <c r="N233" s="153"/>
      <c r="O233" s="153"/>
      <c r="P233" s="153"/>
      <c r="Q233" s="153"/>
      <c r="R233" s="153"/>
      <c r="S233" s="153"/>
      <c r="T233" s="153"/>
      <c r="U233" s="153"/>
      <c r="V233" s="153"/>
    </row>
    <row r="234" spans="1:22">
      <c r="A234" s="153"/>
      <c r="B234" s="153"/>
      <c r="C234" s="153"/>
      <c r="D234" s="153"/>
      <c r="E234" s="155"/>
      <c r="F234" s="153"/>
      <c r="G234" s="153"/>
      <c r="H234" s="153"/>
      <c r="I234" s="153"/>
      <c r="J234" s="153"/>
      <c r="K234" s="153"/>
      <c r="L234" s="153"/>
      <c r="M234" s="153"/>
      <c r="N234" s="153"/>
      <c r="O234" s="153"/>
      <c r="P234" s="153"/>
      <c r="Q234" s="153"/>
      <c r="R234" s="153"/>
      <c r="S234" s="153"/>
      <c r="T234" s="153"/>
      <c r="U234" s="153"/>
      <c r="V234" s="153"/>
    </row>
    <row r="235" spans="1:22">
      <c r="A235" s="153"/>
      <c r="B235" s="153"/>
      <c r="C235" s="153"/>
      <c r="D235" s="153"/>
      <c r="E235" s="155"/>
      <c r="F235" s="153"/>
      <c r="G235" s="153"/>
      <c r="H235" s="153"/>
      <c r="I235" s="153"/>
      <c r="J235" s="153"/>
      <c r="K235" s="153"/>
      <c r="L235" s="153"/>
      <c r="M235" s="153"/>
      <c r="N235" s="153"/>
      <c r="O235" s="153"/>
      <c r="P235" s="153"/>
      <c r="Q235" s="153"/>
      <c r="R235" s="153"/>
      <c r="S235" s="153"/>
      <c r="T235" s="153"/>
      <c r="U235" s="153"/>
      <c r="V235" s="153"/>
    </row>
  </sheetData>
  <mergeCells count="10">
    <mergeCell ref="A3:A6"/>
    <mergeCell ref="G5:G6"/>
    <mergeCell ref="M1:V1"/>
    <mergeCell ref="J3:L3"/>
    <mergeCell ref="J4:L4"/>
    <mergeCell ref="V3:V6"/>
    <mergeCell ref="J5:J6"/>
    <mergeCell ref="M4:O4"/>
    <mergeCell ref="M3:O3"/>
    <mergeCell ref="P4:R4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87" orientation="portrait" r:id="rId1"/>
  <headerFooter alignWithMargins="0"/>
  <colBreaks count="1" manualBreakCount="1">
    <brk id="12" max="18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X49"/>
  <sheetViews>
    <sheetView view="pageBreakPreview" zoomScaleSheetLayoutView="100" workbookViewId="0">
      <pane xSplit="1" ySplit="6" topLeftCell="B9" activePane="bottomRight" state="frozen"/>
      <selection activeCell="AE8" sqref="AE8"/>
      <selection pane="topRight" activeCell="AE8" sqref="AE8"/>
      <selection pane="bottomLeft" activeCell="AE8" sqref="AE8"/>
      <selection pane="bottomRight" activeCell="I21" sqref="I21"/>
    </sheetView>
  </sheetViews>
  <sheetFormatPr defaultRowHeight="17.25"/>
  <cols>
    <col min="1" max="1" width="7.875" style="71" customWidth="1"/>
    <col min="2" max="3" width="9" style="71" customWidth="1"/>
    <col min="4" max="4" width="7.875" style="71" customWidth="1"/>
    <col min="5" max="5" width="7.375" style="71" customWidth="1"/>
    <col min="6" max="6" width="7" style="71" customWidth="1"/>
    <col min="7" max="7" width="6.125" style="71" customWidth="1"/>
    <col min="8" max="8" width="7.375" style="71" customWidth="1"/>
    <col min="9" max="9" width="6.875" style="71" bestFit="1" customWidth="1"/>
    <col min="10" max="10" width="5.625" style="71" customWidth="1"/>
    <col min="11" max="11" width="7.375" style="71" customWidth="1"/>
    <col min="12" max="14" width="7.125" style="71" customWidth="1"/>
    <col min="15" max="15" width="8.5" style="71" customWidth="1"/>
    <col min="16" max="17" width="9" style="71"/>
    <col min="18" max="18" width="8" style="71" customWidth="1"/>
    <col min="19" max="19" width="10.375" style="71" customWidth="1"/>
    <col min="20" max="20" width="9.5" style="71" customWidth="1"/>
    <col min="21" max="21" width="10.125" style="67" customWidth="1"/>
    <col min="22" max="22" width="8" style="71" customWidth="1"/>
    <col min="23" max="16384" width="9" style="67"/>
  </cols>
  <sheetData>
    <row r="1" spans="1:22" s="74" customFormat="1" ht="20.100000000000001" customHeight="1">
      <c r="A1" s="72" t="s">
        <v>301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1144" t="s">
        <v>300</v>
      </c>
      <c r="P1" s="1144"/>
      <c r="Q1" s="1144"/>
      <c r="R1" s="1144"/>
      <c r="S1" s="1144"/>
      <c r="T1" s="1144"/>
      <c r="U1" s="1144"/>
      <c r="V1" s="1144"/>
    </row>
    <row r="2" spans="1:22" s="43" customFormat="1" ht="20.100000000000001" customHeight="1" thickBot="1">
      <c r="A2" s="41" t="s">
        <v>611</v>
      </c>
      <c r="B2" s="41"/>
      <c r="C2" s="41"/>
      <c r="D2" s="41"/>
      <c r="E2" s="41"/>
      <c r="F2" s="41"/>
      <c r="G2" s="41"/>
      <c r="H2" s="41"/>
      <c r="I2" s="41"/>
      <c r="J2" s="42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2" t="s">
        <v>607</v>
      </c>
    </row>
    <row r="3" spans="1:22" s="43" customFormat="1" ht="20.25" customHeight="1" thickTop="1">
      <c r="A3" s="1146" t="s">
        <v>62</v>
      </c>
      <c r="B3" s="53" t="s">
        <v>31</v>
      </c>
      <c r="C3" s="54" t="s">
        <v>16</v>
      </c>
      <c r="D3" s="48" t="s">
        <v>93</v>
      </c>
      <c r="E3" s="48"/>
      <c r="F3" s="54"/>
      <c r="G3" s="99" t="s">
        <v>597</v>
      </c>
      <c r="H3" s="48"/>
      <c r="I3" s="54"/>
      <c r="J3" s="1149" t="s">
        <v>598</v>
      </c>
      <c r="K3" s="1154"/>
      <c r="L3" s="1154"/>
      <c r="M3" s="1178" t="s">
        <v>810</v>
      </c>
      <c r="N3" s="1178"/>
      <c r="O3" s="1179"/>
      <c r="P3" s="99" t="s">
        <v>32</v>
      </c>
      <c r="Q3" s="48"/>
      <c r="R3" s="54"/>
      <c r="S3" s="54" t="s">
        <v>19</v>
      </c>
      <c r="T3" s="54" t="s">
        <v>20</v>
      </c>
      <c r="U3" s="156" t="s">
        <v>523</v>
      </c>
      <c r="V3" s="157" t="s">
        <v>91</v>
      </c>
    </row>
    <row r="4" spans="1:22" s="43" customFormat="1" ht="20.25" customHeight="1">
      <c r="A4" s="1147"/>
      <c r="B4" s="50"/>
      <c r="C4" s="50"/>
      <c r="D4" s="50" t="s">
        <v>1</v>
      </c>
      <c r="E4" s="45"/>
      <c r="F4" s="46"/>
      <c r="G4" s="50" t="s">
        <v>22</v>
      </c>
      <c r="H4" s="45"/>
      <c r="I4" s="46"/>
      <c r="J4" s="1160" t="s">
        <v>23</v>
      </c>
      <c r="K4" s="1158"/>
      <c r="L4" s="1159"/>
      <c r="M4" s="1180" t="s">
        <v>813</v>
      </c>
      <c r="N4" s="1180"/>
      <c r="O4" s="1181"/>
      <c r="P4" s="58" t="s">
        <v>33</v>
      </c>
      <c r="Q4" s="45"/>
      <c r="R4" s="46"/>
      <c r="S4" s="158"/>
      <c r="T4" s="159"/>
      <c r="U4" s="55" t="s">
        <v>599</v>
      </c>
      <c r="V4" s="160"/>
    </row>
    <row r="5" spans="1:22" s="43" customFormat="1" ht="20.25" customHeight="1">
      <c r="A5" s="1147"/>
      <c r="B5" s="90" t="s">
        <v>525</v>
      </c>
      <c r="C5" s="90" t="s">
        <v>534</v>
      </c>
      <c r="D5" s="49"/>
      <c r="E5" s="77" t="s">
        <v>3</v>
      </c>
      <c r="F5" s="77" t="s">
        <v>4</v>
      </c>
      <c r="G5" s="1160"/>
      <c r="H5" s="75" t="s">
        <v>401</v>
      </c>
      <c r="I5" s="75" t="s">
        <v>4</v>
      </c>
      <c r="J5" s="1160"/>
      <c r="K5" s="75" t="s">
        <v>3</v>
      </c>
      <c r="L5" s="89" t="s">
        <v>4</v>
      </c>
      <c r="M5" s="89"/>
      <c r="N5" s="75" t="s">
        <v>812</v>
      </c>
      <c r="O5" s="89" t="s">
        <v>4</v>
      </c>
      <c r="P5" s="161"/>
      <c r="Q5" s="75" t="s">
        <v>812</v>
      </c>
      <c r="R5" s="89" t="s">
        <v>4</v>
      </c>
      <c r="S5" s="54" t="s">
        <v>9</v>
      </c>
      <c r="T5" s="54" t="s">
        <v>27</v>
      </c>
      <c r="U5" s="162" t="s">
        <v>525</v>
      </c>
      <c r="V5" s="160"/>
    </row>
    <row r="6" spans="1:22" s="43" customFormat="1" ht="30" customHeight="1">
      <c r="A6" s="1148"/>
      <c r="B6" s="81" t="s">
        <v>21</v>
      </c>
      <c r="C6" s="82" t="s">
        <v>289</v>
      </c>
      <c r="D6" s="81"/>
      <c r="E6" s="80" t="s">
        <v>7</v>
      </c>
      <c r="F6" s="80" t="s">
        <v>8</v>
      </c>
      <c r="G6" s="1177"/>
      <c r="H6" s="81" t="s">
        <v>7</v>
      </c>
      <c r="I6" s="81" t="s">
        <v>8</v>
      </c>
      <c r="J6" s="1177"/>
      <c r="K6" s="81" t="s">
        <v>7</v>
      </c>
      <c r="L6" s="56" t="s">
        <v>8</v>
      </c>
      <c r="M6" s="56"/>
      <c r="N6" s="81" t="s">
        <v>7</v>
      </c>
      <c r="O6" s="56" t="s">
        <v>8</v>
      </c>
      <c r="P6" s="57"/>
      <c r="Q6" s="81" t="s">
        <v>7</v>
      </c>
      <c r="R6" s="56" t="s">
        <v>8</v>
      </c>
      <c r="S6" s="46" t="s">
        <v>299</v>
      </c>
      <c r="T6" s="46" t="s">
        <v>298</v>
      </c>
      <c r="U6" s="163" t="s">
        <v>531</v>
      </c>
      <c r="V6" s="164"/>
    </row>
    <row r="7" spans="1:22" s="43" customFormat="1" ht="46.5" customHeight="1">
      <c r="A7" s="103" t="s">
        <v>488</v>
      </c>
      <c r="B7" s="61">
        <v>4</v>
      </c>
      <c r="C7" s="61">
        <v>120</v>
      </c>
      <c r="D7" s="61">
        <v>4214</v>
      </c>
      <c r="E7" s="61">
        <v>2138</v>
      </c>
      <c r="F7" s="61">
        <v>2076</v>
      </c>
      <c r="G7" s="61">
        <v>261</v>
      </c>
      <c r="H7" s="61">
        <f t="shared" ref="H7" si="0">G7-I7</f>
        <v>103</v>
      </c>
      <c r="I7" s="61">
        <v>158</v>
      </c>
      <c r="J7" s="61">
        <v>19</v>
      </c>
      <c r="K7" s="61">
        <f t="shared" ref="K7" si="1">J7-L7</f>
        <v>11</v>
      </c>
      <c r="L7" s="61">
        <v>8</v>
      </c>
      <c r="M7" s="61">
        <v>1065</v>
      </c>
      <c r="N7" s="61"/>
      <c r="O7" s="61">
        <v>1065</v>
      </c>
      <c r="P7" s="61">
        <v>1519</v>
      </c>
      <c r="Q7" s="644">
        <v>0</v>
      </c>
      <c r="R7" s="644">
        <v>0</v>
      </c>
      <c r="S7" s="61">
        <v>59414</v>
      </c>
      <c r="T7" s="61">
        <v>50480</v>
      </c>
      <c r="U7" s="61">
        <v>134</v>
      </c>
      <c r="V7" s="104" t="s">
        <v>488</v>
      </c>
    </row>
    <row r="8" spans="1:22" s="43" customFormat="1" ht="46.5" customHeight="1">
      <c r="A8" s="103" t="s">
        <v>477</v>
      </c>
      <c r="B8" s="61">
        <v>4</v>
      </c>
      <c r="C8" s="61">
        <v>124</v>
      </c>
      <c r="D8" s="61">
        <v>4326</v>
      </c>
      <c r="E8" s="61">
        <v>2161</v>
      </c>
      <c r="F8" s="61">
        <v>2165</v>
      </c>
      <c r="G8" s="61">
        <v>274</v>
      </c>
      <c r="H8" s="61">
        <v>107</v>
      </c>
      <c r="I8" s="61">
        <v>167</v>
      </c>
      <c r="J8" s="61">
        <v>21</v>
      </c>
      <c r="K8" s="61">
        <v>13</v>
      </c>
      <c r="L8" s="61">
        <v>8</v>
      </c>
      <c r="M8" s="61">
        <v>1309</v>
      </c>
      <c r="N8" s="61"/>
      <c r="O8" s="644">
        <v>0</v>
      </c>
      <c r="P8" s="61">
        <v>1437</v>
      </c>
      <c r="Q8" s="644">
        <v>0</v>
      </c>
      <c r="R8" s="644">
        <v>0</v>
      </c>
      <c r="S8" s="61">
        <v>59414</v>
      </c>
      <c r="T8" s="61">
        <v>50457</v>
      </c>
      <c r="U8" s="61">
        <v>130</v>
      </c>
      <c r="V8" s="104" t="s">
        <v>477</v>
      </c>
    </row>
    <row r="9" spans="1:22" s="43" customFormat="1" ht="46.5" customHeight="1">
      <c r="A9" s="103" t="s">
        <v>478</v>
      </c>
      <c r="B9" s="61">
        <v>5</v>
      </c>
      <c r="C9" s="61">
        <v>132</v>
      </c>
      <c r="D9" s="61">
        <v>4596</v>
      </c>
      <c r="E9" s="61">
        <v>2286</v>
      </c>
      <c r="F9" s="61">
        <v>2310</v>
      </c>
      <c r="G9" s="61">
        <v>297</v>
      </c>
      <c r="H9" s="61">
        <v>113</v>
      </c>
      <c r="I9" s="61">
        <v>184</v>
      </c>
      <c r="J9" s="61">
        <v>26</v>
      </c>
      <c r="K9" s="61">
        <v>18</v>
      </c>
      <c r="L9" s="61">
        <v>8</v>
      </c>
      <c r="M9" s="61">
        <v>1369</v>
      </c>
      <c r="N9" s="61"/>
      <c r="O9" s="644">
        <v>0</v>
      </c>
      <c r="P9" s="61">
        <v>1615</v>
      </c>
      <c r="Q9" s="644">
        <v>0</v>
      </c>
      <c r="R9" s="644">
        <v>0</v>
      </c>
      <c r="S9" s="61">
        <v>73057</v>
      </c>
      <c r="T9" s="61">
        <v>63338</v>
      </c>
      <c r="U9" s="61">
        <v>214</v>
      </c>
      <c r="V9" s="104" t="s">
        <v>478</v>
      </c>
    </row>
    <row r="10" spans="1:22" s="43" customFormat="1" ht="46.5" customHeight="1">
      <c r="A10" s="103" t="s">
        <v>548</v>
      </c>
      <c r="B10" s="61">
        <v>5</v>
      </c>
      <c r="C10" s="61">
        <v>142</v>
      </c>
      <c r="D10" s="61">
        <v>4760</v>
      </c>
      <c r="E10" s="61">
        <v>2402</v>
      </c>
      <c r="F10" s="61">
        <v>2358</v>
      </c>
      <c r="G10" s="61">
        <v>313</v>
      </c>
      <c r="H10" s="61">
        <v>119</v>
      </c>
      <c r="I10" s="61">
        <v>194</v>
      </c>
      <c r="J10" s="61">
        <v>27</v>
      </c>
      <c r="K10" s="61">
        <v>19</v>
      </c>
      <c r="L10" s="61">
        <v>8</v>
      </c>
      <c r="M10" s="61">
        <v>1503</v>
      </c>
      <c r="N10" s="61"/>
      <c r="O10" s="644">
        <v>0</v>
      </c>
      <c r="P10" s="61">
        <v>1696</v>
      </c>
      <c r="Q10" s="644">
        <v>0</v>
      </c>
      <c r="R10" s="644">
        <v>0</v>
      </c>
      <c r="S10" s="61">
        <v>73057</v>
      </c>
      <c r="T10" s="61">
        <v>63338</v>
      </c>
      <c r="U10" s="61">
        <v>213</v>
      </c>
      <c r="V10" s="104" t="s">
        <v>548</v>
      </c>
    </row>
    <row r="11" spans="1:22" s="43" customFormat="1" ht="46.5" customHeight="1">
      <c r="A11" s="165" t="s">
        <v>552</v>
      </c>
      <c r="B11" s="61">
        <v>5</v>
      </c>
      <c r="C11" s="61">
        <v>151</v>
      </c>
      <c r="D11" s="61">
        <v>4883</v>
      </c>
      <c r="E11" s="61">
        <v>2505</v>
      </c>
      <c r="F11" s="61">
        <v>2378</v>
      </c>
      <c r="G11" s="61">
        <v>340</v>
      </c>
      <c r="H11" s="61">
        <v>129</v>
      </c>
      <c r="I11" s="61">
        <v>211</v>
      </c>
      <c r="J11" s="61">
        <v>28</v>
      </c>
      <c r="K11" s="61">
        <v>16</v>
      </c>
      <c r="L11" s="61">
        <v>12</v>
      </c>
      <c r="M11" s="61">
        <v>1436</v>
      </c>
      <c r="N11" s="61"/>
      <c r="O11" s="644">
        <v>0</v>
      </c>
      <c r="P11" s="61">
        <v>1574</v>
      </c>
      <c r="Q11" s="644">
        <v>0</v>
      </c>
      <c r="R11" s="644">
        <v>0</v>
      </c>
      <c r="S11" s="61">
        <v>73057</v>
      </c>
      <c r="T11" s="61">
        <v>63338</v>
      </c>
      <c r="U11" s="61">
        <v>211</v>
      </c>
      <c r="V11" s="165" t="s">
        <v>552</v>
      </c>
    </row>
    <row r="12" spans="1:22" s="43" customFormat="1" ht="46.5" customHeight="1">
      <c r="A12" s="162" t="s">
        <v>558</v>
      </c>
      <c r="B12" s="61">
        <v>5</v>
      </c>
      <c r="C12" s="61">
        <v>151</v>
      </c>
      <c r="D12" s="61">
        <v>4673</v>
      </c>
      <c r="E12" s="61">
        <v>2346</v>
      </c>
      <c r="F12" s="61">
        <v>2327</v>
      </c>
      <c r="G12" s="61">
        <v>349</v>
      </c>
      <c r="H12" s="61">
        <v>124</v>
      </c>
      <c r="I12" s="61">
        <v>225</v>
      </c>
      <c r="J12" s="61">
        <v>24</v>
      </c>
      <c r="K12" s="61">
        <v>12</v>
      </c>
      <c r="L12" s="61">
        <v>12</v>
      </c>
      <c r="M12" s="61">
        <v>1613</v>
      </c>
      <c r="N12" s="61"/>
      <c r="O12" s="644">
        <v>0</v>
      </c>
      <c r="P12" s="61">
        <v>1417</v>
      </c>
      <c r="Q12" s="644">
        <v>0</v>
      </c>
      <c r="R12" s="644">
        <v>0</v>
      </c>
      <c r="S12" s="61">
        <v>73057</v>
      </c>
      <c r="T12" s="61">
        <v>63338</v>
      </c>
      <c r="U12" s="61">
        <v>207</v>
      </c>
      <c r="V12" s="162" t="s">
        <v>555</v>
      </c>
    </row>
    <row r="13" spans="1:22" s="43" customFormat="1" ht="46.5" customHeight="1">
      <c r="A13" s="616" t="s">
        <v>695</v>
      </c>
      <c r="B13" s="61">
        <v>5</v>
      </c>
      <c r="C13" s="61">
        <v>149</v>
      </c>
      <c r="D13" s="61">
        <v>4472</v>
      </c>
      <c r="E13" s="61">
        <v>2199</v>
      </c>
      <c r="F13" s="61">
        <v>2273</v>
      </c>
      <c r="G13" s="61">
        <v>348</v>
      </c>
      <c r="H13" s="61">
        <v>118</v>
      </c>
      <c r="I13" s="61">
        <v>230</v>
      </c>
      <c r="J13" s="61">
        <v>25</v>
      </c>
      <c r="K13" s="61">
        <v>12</v>
      </c>
      <c r="L13" s="61">
        <v>13</v>
      </c>
      <c r="M13" s="61">
        <v>1686</v>
      </c>
      <c r="N13" s="61"/>
      <c r="O13" s="644">
        <v>0</v>
      </c>
      <c r="P13" s="61">
        <v>1517</v>
      </c>
      <c r="Q13" s="644">
        <v>0</v>
      </c>
      <c r="R13" s="644">
        <v>0</v>
      </c>
      <c r="S13" s="61">
        <v>73057</v>
      </c>
      <c r="T13" s="61">
        <v>63339</v>
      </c>
      <c r="U13" s="61">
        <v>205</v>
      </c>
      <c r="V13" s="616" t="s">
        <v>695</v>
      </c>
    </row>
    <row r="14" spans="1:22" s="43" customFormat="1" ht="46.5" customHeight="1">
      <c r="A14" s="637" t="s">
        <v>720</v>
      </c>
      <c r="B14" s="61">
        <v>5</v>
      </c>
      <c r="C14" s="61">
        <v>149</v>
      </c>
      <c r="D14" s="61">
        <v>4354</v>
      </c>
      <c r="E14" s="61">
        <v>2157</v>
      </c>
      <c r="F14" s="61">
        <v>2197</v>
      </c>
      <c r="G14" s="61">
        <v>339</v>
      </c>
      <c r="H14" s="61">
        <v>118</v>
      </c>
      <c r="I14" s="61">
        <v>221</v>
      </c>
      <c r="J14" s="61">
        <v>25</v>
      </c>
      <c r="K14" s="61">
        <v>15</v>
      </c>
      <c r="L14" s="61">
        <v>10</v>
      </c>
      <c r="M14" s="61">
        <v>1547</v>
      </c>
      <c r="N14" s="61"/>
      <c r="O14" s="644">
        <v>0</v>
      </c>
      <c r="P14" s="61">
        <v>1459</v>
      </c>
      <c r="Q14" s="644">
        <v>0</v>
      </c>
      <c r="R14" s="644">
        <v>0</v>
      </c>
      <c r="S14" s="61">
        <v>73057</v>
      </c>
      <c r="T14" s="61">
        <v>63315</v>
      </c>
      <c r="U14" s="61">
        <v>203</v>
      </c>
      <c r="V14" s="637" t="s">
        <v>720</v>
      </c>
    </row>
    <row r="15" spans="1:22" s="166" customFormat="1" ht="46.5" customHeight="1">
      <c r="A15" s="642" t="s">
        <v>721</v>
      </c>
      <c r="B15" s="643">
        <v>7</v>
      </c>
      <c r="C15" s="644">
        <v>183</v>
      </c>
      <c r="D15" s="106">
        <v>5036</v>
      </c>
      <c r="E15" s="644">
        <v>2595</v>
      </c>
      <c r="F15" s="644">
        <v>2441</v>
      </c>
      <c r="G15" s="106">
        <v>420</v>
      </c>
      <c r="H15" s="644">
        <v>153</v>
      </c>
      <c r="I15" s="644">
        <v>267</v>
      </c>
      <c r="J15" s="106">
        <v>32</v>
      </c>
      <c r="K15" s="644">
        <v>19</v>
      </c>
      <c r="L15" s="644">
        <v>13</v>
      </c>
      <c r="M15" s="644">
        <v>1555</v>
      </c>
      <c r="N15" s="644"/>
      <c r="O15" s="644">
        <v>0</v>
      </c>
      <c r="P15" s="644">
        <v>1660</v>
      </c>
      <c r="Q15" s="644">
        <v>0</v>
      </c>
      <c r="R15" s="644">
        <v>0</v>
      </c>
      <c r="S15" s="646">
        <v>108206</v>
      </c>
      <c r="T15" s="646">
        <v>87012</v>
      </c>
      <c r="U15" s="645">
        <v>285</v>
      </c>
      <c r="V15" s="642" t="s">
        <v>721</v>
      </c>
    </row>
    <row r="16" spans="1:22" s="166" customFormat="1" ht="46.5" customHeight="1">
      <c r="A16" s="921" t="s">
        <v>791</v>
      </c>
      <c r="B16" s="951">
        <v>7</v>
      </c>
      <c r="C16" s="951">
        <v>193</v>
      </c>
      <c r="D16" s="166">
        <v>5213</v>
      </c>
      <c r="E16" s="951">
        <v>2716</v>
      </c>
      <c r="F16" s="951">
        <v>2497</v>
      </c>
      <c r="G16" s="166">
        <v>455</v>
      </c>
      <c r="H16" s="951">
        <v>162</v>
      </c>
      <c r="I16" s="951">
        <v>293</v>
      </c>
      <c r="J16" s="166">
        <v>32</v>
      </c>
      <c r="K16" s="951">
        <v>16</v>
      </c>
      <c r="L16" s="951">
        <v>16</v>
      </c>
      <c r="M16" s="951">
        <v>1674</v>
      </c>
      <c r="N16" s="951">
        <v>825</v>
      </c>
      <c r="O16" s="951">
        <v>849</v>
      </c>
      <c r="P16" s="951">
        <v>1862</v>
      </c>
      <c r="Q16" s="951">
        <v>944</v>
      </c>
      <c r="R16" s="951">
        <v>918</v>
      </c>
      <c r="S16" s="952">
        <v>108206</v>
      </c>
      <c r="T16" s="952">
        <v>87590</v>
      </c>
      <c r="U16" s="953">
        <v>286</v>
      </c>
      <c r="V16" s="921" t="s">
        <v>791</v>
      </c>
    </row>
    <row r="17" spans="1:24" s="47" customFormat="1" ht="12" customHeight="1">
      <c r="A17" s="47" t="s">
        <v>508</v>
      </c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167"/>
      <c r="T17" s="167"/>
      <c r="V17" s="86" t="s">
        <v>510</v>
      </c>
    </row>
    <row r="18" spans="1:24" s="170" customFormat="1" ht="14.1" customHeight="1">
      <c r="A18" s="891" t="s">
        <v>811</v>
      </c>
      <c r="B18" s="168"/>
      <c r="C18" s="168"/>
      <c r="D18" s="168"/>
      <c r="E18" s="168"/>
      <c r="F18" s="168"/>
      <c r="G18" s="168"/>
      <c r="H18" s="168"/>
      <c r="I18" s="168"/>
      <c r="J18" s="168"/>
      <c r="K18" s="641" t="s">
        <v>724</v>
      </c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9"/>
      <c r="X18" s="169"/>
    </row>
    <row r="19" spans="1:24" s="170" customFormat="1" ht="14.1" customHeight="1">
      <c r="A19" s="892" t="s">
        <v>804</v>
      </c>
      <c r="B19" s="168"/>
      <c r="C19" s="168"/>
      <c r="D19" s="168"/>
      <c r="E19" s="168"/>
      <c r="F19" s="168"/>
      <c r="G19" s="168"/>
      <c r="H19" s="168"/>
      <c r="I19" s="168"/>
      <c r="J19" s="168"/>
      <c r="K19" s="641" t="s">
        <v>723</v>
      </c>
      <c r="L19" s="168"/>
      <c r="M19" s="168"/>
      <c r="N19" s="168"/>
      <c r="O19" s="168"/>
      <c r="P19" s="168"/>
      <c r="Q19" s="168"/>
      <c r="R19" s="168"/>
      <c r="S19" s="168"/>
      <c r="T19" s="168"/>
      <c r="U19" s="168"/>
      <c r="V19" s="169"/>
      <c r="X19" s="169"/>
    </row>
    <row r="20" spans="1:24" s="170" customFormat="1" ht="14.1" customHeight="1">
      <c r="A20" s="892" t="s">
        <v>805</v>
      </c>
      <c r="B20" s="168"/>
      <c r="C20" s="168"/>
      <c r="D20" s="168"/>
      <c r="E20" s="168"/>
      <c r="F20" s="168"/>
      <c r="G20" s="168"/>
      <c r="H20" s="168"/>
      <c r="I20" s="168"/>
      <c r="J20" s="168"/>
      <c r="K20" s="168"/>
      <c r="L20" s="168"/>
      <c r="M20" s="168"/>
      <c r="N20" s="168"/>
      <c r="O20" s="168"/>
      <c r="P20" s="168"/>
      <c r="Q20" s="168"/>
      <c r="R20" s="168"/>
      <c r="S20" s="168"/>
      <c r="T20" s="168"/>
      <c r="U20" s="168"/>
      <c r="V20" s="168"/>
      <c r="W20" s="169"/>
    </row>
    <row r="21" spans="1:24" ht="16.5" customHeight="1">
      <c r="S21" s="173"/>
      <c r="T21" s="173"/>
    </row>
    <row r="22" spans="1:24" ht="38.1" customHeight="1">
      <c r="S22" s="173"/>
      <c r="T22" s="173"/>
    </row>
    <row r="23" spans="1:24" ht="38.1" customHeight="1"/>
    <row r="24" spans="1:24" ht="14.45" customHeight="1"/>
    <row r="25" spans="1:24" ht="14.45" customHeight="1"/>
    <row r="26" spans="1:24" ht="14.25" customHeight="1"/>
    <row r="27" spans="1:24" ht="19.5" customHeight="1"/>
    <row r="28" spans="1:24" ht="14.45" customHeight="1"/>
    <row r="29" spans="1:24" ht="14.25" customHeight="1"/>
    <row r="30" spans="1:24" ht="14.45" customHeight="1"/>
    <row r="31" spans="1:24" ht="14.25" customHeight="1"/>
    <row r="32" spans="1:24" ht="19.5" customHeight="1"/>
    <row r="33" spans="1:22" ht="14.45" customHeight="1"/>
    <row r="34" spans="1:22" ht="14.45" customHeight="1">
      <c r="A34" s="67"/>
      <c r="B34" s="67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V34" s="67"/>
    </row>
    <row r="35" spans="1:22" ht="14.45" customHeight="1">
      <c r="A35" s="67"/>
      <c r="B35" s="67"/>
      <c r="C35" s="67"/>
      <c r="D35" s="67"/>
      <c r="E35" s="67"/>
      <c r="F35" s="67"/>
      <c r="G35" s="67"/>
      <c r="H35" s="67"/>
      <c r="I35" s="67"/>
      <c r="J35" s="67"/>
      <c r="K35" s="67"/>
      <c r="L35" s="67"/>
      <c r="M35" s="67"/>
      <c r="N35" s="67"/>
      <c r="O35" s="67"/>
      <c r="P35" s="67"/>
      <c r="Q35" s="67"/>
      <c r="R35" s="67"/>
      <c r="S35" s="67"/>
      <c r="T35" s="67"/>
      <c r="V35" s="67"/>
    </row>
    <row r="36" spans="1:22" ht="14.25" customHeight="1">
      <c r="A36" s="67"/>
      <c r="B36" s="67"/>
      <c r="C36" s="67"/>
      <c r="D36" s="67"/>
      <c r="E36" s="67"/>
      <c r="F36" s="67"/>
      <c r="G36" s="67"/>
      <c r="H36" s="67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7"/>
      <c r="V36" s="67"/>
    </row>
    <row r="37" spans="1:22" ht="19.5" customHeight="1">
      <c r="A37" s="67"/>
      <c r="B37" s="67"/>
      <c r="C37" s="67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V37" s="67"/>
    </row>
    <row r="38" spans="1:22" ht="14.25" customHeight="1">
      <c r="A38" s="67"/>
      <c r="B38" s="67"/>
      <c r="C38" s="67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V38" s="67"/>
    </row>
    <row r="39" spans="1:22" ht="14.45" customHeight="1">
      <c r="A39" s="67"/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V39" s="67"/>
    </row>
    <row r="40" spans="1:22" ht="14.45" customHeight="1">
      <c r="A40" s="67"/>
      <c r="B40" s="6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V40" s="67"/>
    </row>
    <row r="41" spans="1:22" ht="14.45" customHeight="1">
      <c r="A41" s="67"/>
      <c r="B41" s="67"/>
      <c r="C41" s="67"/>
      <c r="D41" s="67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V41" s="67"/>
    </row>
    <row r="42" spans="1:22" ht="19.5" customHeight="1">
      <c r="A42" s="67"/>
      <c r="B42" s="6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V42" s="67"/>
    </row>
    <row r="43" spans="1:22" ht="14.45" customHeight="1">
      <c r="A43" s="67"/>
      <c r="B43" s="67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V43" s="67"/>
    </row>
    <row r="44" spans="1:22" ht="14.45" customHeight="1">
      <c r="A44" s="67"/>
      <c r="B44" s="67"/>
      <c r="C44" s="67"/>
      <c r="D44" s="67"/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V44" s="67"/>
    </row>
    <row r="45" spans="1:22" ht="14.45" customHeight="1">
      <c r="A45" s="67"/>
      <c r="B45" s="67"/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V45" s="67"/>
    </row>
    <row r="46" spans="1:22" ht="14.45" customHeight="1">
      <c r="A46" s="67"/>
      <c r="B46" s="67"/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7"/>
      <c r="P46" s="67"/>
      <c r="Q46" s="67"/>
      <c r="R46" s="67"/>
      <c r="S46" s="67"/>
      <c r="T46" s="67"/>
      <c r="V46" s="67"/>
    </row>
    <row r="47" spans="1:22" ht="14.45" customHeight="1">
      <c r="A47" s="67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V47" s="67"/>
    </row>
    <row r="48" spans="1:22" ht="5.25" customHeight="1">
      <c r="A48" s="67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V48" s="67"/>
    </row>
    <row r="49" spans="1:22" ht="15.75" customHeight="1">
      <c r="A49" s="67"/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V49" s="67"/>
    </row>
  </sheetData>
  <mergeCells count="8">
    <mergeCell ref="A3:A6"/>
    <mergeCell ref="O1:V1"/>
    <mergeCell ref="J3:L3"/>
    <mergeCell ref="J4:L4"/>
    <mergeCell ref="G5:G6"/>
    <mergeCell ref="J5:J6"/>
    <mergeCell ref="M3:O3"/>
    <mergeCell ref="M4:O4"/>
  </mergeCells>
  <phoneticPr fontId="9" type="noConversion"/>
  <printOptions horizontalCentered="1" gridLinesSet="0"/>
  <pageMargins left="1.2204724409448819" right="1.2204724409448819" top="1.1023622047244095" bottom="2.3228346456692917" header="0" footer="0"/>
  <pageSetup paperSize="9" scale="78" orientation="portrait" horizontalDpi="200" verticalDpi="200" r:id="rId1"/>
  <headerFooter alignWithMargins="0"/>
  <colBreaks count="1" manualBreakCount="1">
    <brk id="14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T45"/>
  <sheetViews>
    <sheetView view="pageBreakPreview" topLeftCell="A2" zoomScale="90" zoomScaleNormal="100" zoomScaleSheetLayoutView="90" workbookViewId="0">
      <pane xSplit="1" ySplit="6" topLeftCell="B8" activePane="bottomRight" state="frozen"/>
      <selection activeCell="A2" sqref="A2"/>
      <selection pane="topRight" activeCell="B2" sqref="B2"/>
      <selection pane="bottomLeft" activeCell="A8" sqref="A8"/>
      <selection pane="bottomRight" activeCell="M17" sqref="M17"/>
    </sheetView>
  </sheetViews>
  <sheetFormatPr defaultRowHeight="17.25"/>
  <cols>
    <col min="1" max="1" width="8.125" style="259" customWidth="1"/>
    <col min="2" max="12" width="6" style="259" customWidth="1"/>
    <col min="13" max="19" width="9.625" style="257" customWidth="1"/>
    <col min="20" max="20" width="10" style="258" customWidth="1"/>
    <col min="21" max="21" width="6.375" style="182" customWidth="1"/>
    <col min="22" max="16384" width="9" style="182"/>
  </cols>
  <sheetData>
    <row r="1" spans="1:20" ht="9.9499999999999993" hidden="1" customHeight="1">
      <c r="A1" s="177"/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8"/>
      <c r="N1" s="178"/>
      <c r="O1" s="178"/>
      <c r="P1" s="178"/>
      <c r="Q1" s="178"/>
      <c r="R1" s="179"/>
      <c r="S1" s="180"/>
      <c r="T1" s="181"/>
    </row>
    <row r="2" spans="1:20" ht="20.100000000000001" customHeight="1">
      <c r="A2" s="183" t="s">
        <v>232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 t="s">
        <v>302</v>
      </c>
      <c r="N2" s="184"/>
      <c r="O2" s="183"/>
      <c r="P2" s="183"/>
      <c r="Q2" s="183"/>
      <c r="R2" s="183"/>
      <c r="S2" s="183"/>
      <c r="T2" s="183"/>
    </row>
    <row r="3" spans="1:20" s="190" customFormat="1" ht="20.100000000000001" customHeight="1" thickBot="1">
      <c r="A3" s="185" t="s">
        <v>601</v>
      </c>
      <c r="B3" s="185"/>
      <c r="C3" s="185"/>
      <c r="D3" s="186"/>
      <c r="E3" s="185"/>
      <c r="F3" s="185"/>
      <c r="G3" s="185"/>
      <c r="H3" s="185"/>
      <c r="I3" s="187"/>
      <c r="J3" s="185"/>
      <c r="K3" s="185"/>
      <c r="L3" s="185"/>
      <c r="M3" s="188"/>
      <c r="N3" s="188"/>
      <c r="O3" s="188"/>
      <c r="P3" s="188"/>
      <c r="Q3" s="188"/>
      <c r="R3" s="188"/>
      <c r="S3" s="188"/>
      <c r="T3" s="189" t="s">
        <v>602</v>
      </c>
    </row>
    <row r="4" spans="1:20" s="202" customFormat="1" ht="24.95" customHeight="1" thickTop="1">
      <c r="A4" s="191"/>
      <c r="B4" s="192" t="s">
        <v>600</v>
      </c>
      <c r="C4" s="192" t="s">
        <v>16</v>
      </c>
      <c r="D4" s="193" t="s">
        <v>605</v>
      </c>
      <c r="E4" s="194"/>
      <c r="F4" s="194"/>
      <c r="G4" s="193" t="s">
        <v>221</v>
      </c>
      <c r="H4" s="194"/>
      <c r="I4" s="194"/>
      <c r="J4" s="1182" t="s">
        <v>18</v>
      </c>
      <c r="K4" s="1183"/>
      <c r="L4" s="1183"/>
      <c r="M4" s="195" t="s">
        <v>603</v>
      </c>
      <c r="N4" s="196"/>
      <c r="O4" s="197" t="s">
        <v>213</v>
      </c>
      <c r="P4" s="198"/>
      <c r="Q4" s="199" t="s">
        <v>212</v>
      </c>
      <c r="R4" s="199" t="s">
        <v>211</v>
      </c>
      <c r="S4" s="200" t="s">
        <v>210</v>
      </c>
      <c r="T4" s="201"/>
    </row>
    <row r="5" spans="1:20" s="202" customFormat="1" ht="24.95" customHeight="1">
      <c r="A5" s="203" t="s">
        <v>604</v>
      </c>
      <c r="B5" s="204"/>
      <c r="C5" s="204"/>
      <c r="D5" s="205" t="s">
        <v>222</v>
      </c>
      <c r="E5" s="206"/>
      <c r="F5" s="206"/>
      <c r="G5" s="205" t="s">
        <v>223</v>
      </c>
      <c r="H5" s="206"/>
      <c r="I5" s="206"/>
      <c r="J5" s="205" t="s">
        <v>208</v>
      </c>
      <c r="K5" s="206"/>
      <c r="L5" s="207"/>
      <c r="M5" s="208" t="s">
        <v>207</v>
      </c>
      <c r="N5" s="209"/>
      <c r="O5" s="210" t="s">
        <v>206</v>
      </c>
      <c r="P5" s="211"/>
      <c r="Q5" s="212"/>
      <c r="R5" s="212"/>
      <c r="S5" s="213"/>
      <c r="T5" s="214" t="s">
        <v>217</v>
      </c>
    </row>
    <row r="6" spans="1:20" s="202" customFormat="1" ht="24.95" customHeight="1">
      <c r="A6" s="203"/>
      <c r="B6" s="204" t="s">
        <v>224</v>
      </c>
      <c r="C6" s="204" t="s">
        <v>224</v>
      </c>
      <c r="D6" s="1184"/>
      <c r="E6" s="215" t="s">
        <v>3</v>
      </c>
      <c r="F6" s="215" t="s">
        <v>4</v>
      </c>
      <c r="G6" s="1184"/>
      <c r="H6" s="215" t="s">
        <v>3</v>
      </c>
      <c r="I6" s="215" t="s">
        <v>4</v>
      </c>
      <c r="J6" s="1184"/>
      <c r="K6" s="215" t="s">
        <v>3</v>
      </c>
      <c r="L6" s="216" t="s">
        <v>4</v>
      </c>
      <c r="M6" s="217" t="s">
        <v>204</v>
      </c>
      <c r="N6" s="218" t="s">
        <v>203</v>
      </c>
      <c r="O6" s="219" t="s">
        <v>34</v>
      </c>
      <c r="P6" s="220" t="s">
        <v>35</v>
      </c>
      <c r="Q6" s="212" t="s">
        <v>202</v>
      </c>
      <c r="R6" s="212" t="s">
        <v>27</v>
      </c>
      <c r="S6" s="221" t="s">
        <v>526</v>
      </c>
      <c r="T6" s="214"/>
    </row>
    <row r="7" spans="1:20" s="202" customFormat="1" ht="30" customHeight="1">
      <c r="A7" s="222"/>
      <c r="B7" s="223" t="s">
        <v>225</v>
      </c>
      <c r="C7" s="224" t="s">
        <v>199</v>
      </c>
      <c r="D7" s="1185"/>
      <c r="E7" s="223" t="s">
        <v>7</v>
      </c>
      <c r="F7" s="223" t="s">
        <v>8</v>
      </c>
      <c r="G7" s="1185"/>
      <c r="H7" s="223" t="s">
        <v>7</v>
      </c>
      <c r="I7" s="223" t="s">
        <v>8</v>
      </c>
      <c r="J7" s="1185"/>
      <c r="K7" s="223" t="s">
        <v>7</v>
      </c>
      <c r="L7" s="225" t="s">
        <v>8</v>
      </c>
      <c r="M7" s="208" t="s">
        <v>24</v>
      </c>
      <c r="N7" s="226" t="s">
        <v>198</v>
      </c>
      <c r="O7" s="227" t="s">
        <v>197</v>
      </c>
      <c r="P7" s="228" t="s">
        <v>33</v>
      </c>
      <c r="Q7" s="229" t="s">
        <v>196</v>
      </c>
      <c r="R7" s="229" t="s">
        <v>195</v>
      </c>
      <c r="S7" s="230" t="s">
        <v>69</v>
      </c>
      <c r="T7" s="231"/>
    </row>
    <row r="8" spans="1:20" s="237" customFormat="1" ht="36.75" customHeight="1">
      <c r="A8" s="232" t="s">
        <v>478</v>
      </c>
      <c r="B8" s="233">
        <v>0</v>
      </c>
      <c r="C8" s="234">
        <v>0</v>
      </c>
      <c r="D8" s="234">
        <v>0</v>
      </c>
      <c r="E8" s="234">
        <v>0</v>
      </c>
      <c r="F8" s="234">
        <v>0</v>
      </c>
      <c r="G8" s="234">
        <v>0</v>
      </c>
      <c r="H8" s="234">
        <v>0</v>
      </c>
      <c r="I8" s="234">
        <v>0</v>
      </c>
      <c r="J8" s="234">
        <v>0</v>
      </c>
      <c r="K8" s="234">
        <v>0</v>
      </c>
      <c r="L8" s="234">
        <v>0</v>
      </c>
      <c r="M8" s="234">
        <v>0</v>
      </c>
      <c r="N8" s="234">
        <v>0</v>
      </c>
      <c r="O8" s="234">
        <v>0</v>
      </c>
      <c r="P8" s="234">
        <v>0</v>
      </c>
      <c r="Q8" s="235">
        <v>0</v>
      </c>
      <c r="R8" s="235">
        <v>0</v>
      </c>
      <c r="S8" s="236">
        <v>0</v>
      </c>
      <c r="T8" s="232" t="s">
        <v>478</v>
      </c>
    </row>
    <row r="9" spans="1:20" s="237" customFormat="1" ht="36.75" customHeight="1">
      <c r="A9" s="232" t="s">
        <v>522</v>
      </c>
      <c r="B9" s="233">
        <v>0</v>
      </c>
      <c r="C9" s="234">
        <v>0</v>
      </c>
      <c r="D9" s="234">
        <v>0</v>
      </c>
      <c r="E9" s="234">
        <v>0</v>
      </c>
      <c r="F9" s="234">
        <v>0</v>
      </c>
      <c r="G9" s="234">
        <v>0</v>
      </c>
      <c r="H9" s="234">
        <v>0</v>
      </c>
      <c r="I9" s="234">
        <v>0</v>
      </c>
      <c r="J9" s="234">
        <v>0</v>
      </c>
      <c r="K9" s="234">
        <v>0</v>
      </c>
      <c r="L9" s="234">
        <v>0</v>
      </c>
      <c r="M9" s="234">
        <v>0</v>
      </c>
      <c r="N9" s="234">
        <v>0</v>
      </c>
      <c r="O9" s="234">
        <v>0</v>
      </c>
      <c r="P9" s="234">
        <v>0</v>
      </c>
      <c r="Q9" s="235">
        <v>0</v>
      </c>
      <c r="R9" s="235">
        <v>0</v>
      </c>
      <c r="S9" s="236">
        <v>0</v>
      </c>
      <c r="T9" s="232" t="s">
        <v>522</v>
      </c>
    </row>
    <row r="10" spans="1:20" s="237" customFormat="1" ht="36.75" customHeight="1">
      <c r="A10" s="232" t="s">
        <v>552</v>
      </c>
      <c r="B10" s="233">
        <v>0</v>
      </c>
      <c r="C10" s="234">
        <v>0</v>
      </c>
      <c r="D10" s="234">
        <v>0</v>
      </c>
      <c r="E10" s="234">
        <v>0</v>
      </c>
      <c r="F10" s="234">
        <v>0</v>
      </c>
      <c r="G10" s="234">
        <v>0</v>
      </c>
      <c r="H10" s="234">
        <v>0</v>
      </c>
      <c r="I10" s="234">
        <v>0</v>
      </c>
      <c r="J10" s="234">
        <v>0</v>
      </c>
      <c r="K10" s="234">
        <v>0</v>
      </c>
      <c r="L10" s="234">
        <v>0</v>
      </c>
      <c r="M10" s="234">
        <v>0</v>
      </c>
      <c r="N10" s="234">
        <v>0</v>
      </c>
      <c r="O10" s="234">
        <v>0</v>
      </c>
      <c r="P10" s="234">
        <v>0</v>
      </c>
      <c r="Q10" s="235">
        <v>0</v>
      </c>
      <c r="R10" s="235">
        <v>0</v>
      </c>
      <c r="S10" s="236">
        <v>0</v>
      </c>
      <c r="T10" s="232" t="s">
        <v>552</v>
      </c>
    </row>
    <row r="11" spans="1:20" s="237" customFormat="1" ht="36.75" customHeight="1">
      <c r="A11" s="238" t="s">
        <v>554</v>
      </c>
      <c r="B11" s="239">
        <v>0</v>
      </c>
      <c r="C11" s="240">
        <v>0</v>
      </c>
      <c r="D11" s="240">
        <v>0</v>
      </c>
      <c r="E11" s="240">
        <v>0</v>
      </c>
      <c r="F11" s="240">
        <v>0</v>
      </c>
      <c r="G11" s="240">
        <v>0</v>
      </c>
      <c r="H11" s="240">
        <v>0</v>
      </c>
      <c r="I11" s="240">
        <v>0</v>
      </c>
      <c r="J11" s="240">
        <v>0</v>
      </c>
      <c r="K11" s="240">
        <v>0</v>
      </c>
      <c r="L11" s="240">
        <v>0</v>
      </c>
      <c r="M11" s="240">
        <v>0</v>
      </c>
      <c r="N11" s="240">
        <v>0</v>
      </c>
      <c r="O11" s="240">
        <v>0</v>
      </c>
      <c r="P11" s="240">
        <v>0</v>
      </c>
      <c r="Q11" s="241">
        <v>0</v>
      </c>
      <c r="R11" s="241">
        <v>0</v>
      </c>
      <c r="S11" s="242">
        <v>0</v>
      </c>
      <c r="T11" s="238" t="s">
        <v>556</v>
      </c>
    </row>
    <row r="12" spans="1:20" s="237" customFormat="1" ht="36.75" customHeight="1">
      <c r="A12" s="647" t="s">
        <v>581</v>
      </c>
      <c r="B12" s="648" t="s">
        <v>573</v>
      </c>
      <c r="C12" s="649" t="s">
        <v>573</v>
      </c>
      <c r="D12" s="649" t="s">
        <v>573</v>
      </c>
      <c r="E12" s="649" t="s">
        <v>573</v>
      </c>
      <c r="F12" s="649" t="s">
        <v>573</v>
      </c>
      <c r="G12" s="649" t="s">
        <v>573</v>
      </c>
      <c r="H12" s="649" t="s">
        <v>573</v>
      </c>
      <c r="I12" s="649" t="s">
        <v>573</v>
      </c>
      <c r="J12" s="649" t="s">
        <v>573</v>
      </c>
      <c r="K12" s="649" t="s">
        <v>573</v>
      </c>
      <c r="L12" s="649" t="s">
        <v>573</v>
      </c>
      <c r="M12" s="649" t="s">
        <v>573</v>
      </c>
      <c r="N12" s="649" t="s">
        <v>573</v>
      </c>
      <c r="O12" s="649" t="s">
        <v>573</v>
      </c>
      <c r="P12" s="649" t="s">
        <v>573</v>
      </c>
      <c r="Q12" s="649" t="s">
        <v>573</v>
      </c>
      <c r="R12" s="649" t="s">
        <v>573</v>
      </c>
      <c r="S12" s="650" t="s">
        <v>573</v>
      </c>
      <c r="T12" s="651" t="s">
        <v>581</v>
      </c>
    </row>
    <row r="13" spans="1:20" s="246" customFormat="1" ht="36.75" customHeight="1">
      <c r="A13" s="285" t="s">
        <v>696</v>
      </c>
      <c r="B13" s="233" t="s">
        <v>573</v>
      </c>
      <c r="C13" s="234" t="s">
        <v>573</v>
      </c>
      <c r="D13" s="234" t="s">
        <v>573</v>
      </c>
      <c r="E13" s="234" t="s">
        <v>573</v>
      </c>
      <c r="F13" s="234" t="s">
        <v>573</v>
      </c>
      <c r="G13" s="234" t="s">
        <v>573</v>
      </c>
      <c r="H13" s="234" t="s">
        <v>573</v>
      </c>
      <c r="I13" s="234" t="s">
        <v>573</v>
      </c>
      <c r="J13" s="234" t="s">
        <v>573</v>
      </c>
      <c r="K13" s="234" t="s">
        <v>573</v>
      </c>
      <c r="L13" s="234" t="s">
        <v>573</v>
      </c>
      <c r="M13" s="234" t="s">
        <v>573</v>
      </c>
      <c r="N13" s="234" t="s">
        <v>573</v>
      </c>
      <c r="O13" s="234" t="s">
        <v>573</v>
      </c>
      <c r="P13" s="234" t="s">
        <v>573</v>
      </c>
      <c r="Q13" s="234" t="s">
        <v>573</v>
      </c>
      <c r="R13" s="234" t="s">
        <v>573</v>
      </c>
      <c r="S13" s="236" t="s">
        <v>573</v>
      </c>
      <c r="T13" s="320" t="s">
        <v>696</v>
      </c>
    </row>
    <row r="14" spans="1:20" s="237" customFormat="1" ht="36.75" customHeight="1">
      <c r="A14" s="956" t="s">
        <v>721</v>
      </c>
      <c r="B14" s="957" t="s">
        <v>585</v>
      </c>
      <c r="C14" s="957" t="s">
        <v>585</v>
      </c>
      <c r="D14" s="957" t="s">
        <v>585</v>
      </c>
      <c r="E14" s="957" t="s">
        <v>585</v>
      </c>
      <c r="F14" s="957" t="s">
        <v>585</v>
      </c>
      <c r="G14" s="957" t="s">
        <v>585</v>
      </c>
      <c r="H14" s="957" t="s">
        <v>585</v>
      </c>
      <c r="I14" s="957" t="s">
        <v>585</v>
      </c>
      <c r="J14" s="957" t="s">
        <v>585</v>
      </c>
      <c r="K14" s="957" t="s">
        <v>585</v>
      </c>
      <c r="L14" s="957" t="s">
        <v>585</v>
      </c>
      <c r="M14" s="957" t="s">
        <v>585</v>
      </c>
      <c r="N14" s="957" t="s">
        <v>585</v>
      </c>
      <c r="O14" s="957" t="s">
        <v>585</v>
      </c>
      <c r="P14" s="957" t="s">
        <v>585</v>
      </c>
      <c r="Q14" s="957" t="s">
        <v>585</v>
      </c>
      <c r="R14" s="957" t="s">
        <v>585</v>
      </c>
      <c r="S14" s="957" t="s">
        <v>585</v>
      </c>
      <c r="T14" s="958" t="s">
        <v>721</v>
      </c>
    </row>
    <row r="15" spans="1:20" s="246" customFormat="1" ht="36.75" customHeight="1">
      <c r="A15" s="954" t="s">
        <v>791</v>
      </c>
      <c r="B15" s="245" t="s">
        <v>573</v>
      </c>
      <c r="C15" s="245" t="s">
        <v>573</v>
      </c>
      <c r="D15" s="245" t="s">
        <v>573</v>
      </c>
      <c r="E15" s="245" t="s">
        <v>573</v>
      </c>
      <c r="F15" s="245" t="s">
        <v>573</v>
      </c>
      <c r="G15" s="245" t="s">
        <v>573</v>
      </c>
      <c r="H15" s="245" t="s">
        <v>573</v>
      </c>
      <c r="I15" s="245" t="s">
        <v>573</v>
      </c>
      <c r="J15" s="245" t="s">
        <v>573</v>
      </c>
      <c r="K15" s="245" t="s">
        <v>573</v>
      </c>
      <c r="L15" s="245" t="s">
        <v>573</v>
      </c>
      <c r="M15" s="245" t="s">
        <v>573</v>
      </c>
      <c r="N15" s="245" t="s">
        <v>573</v>
      </c>
      <c r="O15" s="245" t="s">
        <v>573</v>
      </c>
      <c r="P15" s="245" t="s">
        <v>573</v>
      </c>
      <c r="Q15" s="245" t="s">
        <v>573</v>
      </c>
      <c r="R15" s="245" t="s">
        <v>573</v>
      </c>
      <c r="S15" s="245" t="s">
        <v>573</v>
      </c>
      <c r="T15" s="954" t="s">
        <v>791</v>
      </c>
    </row>
    <row r="16" spans="1:20" s="170" customFormat="1" ht="12" customHeight="1">
      <c r="A16" s="47" t="s">
        <v>508</v>
      </c>
      <c r="B16" s="247"/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8"/>
      <c r="N16" s="248"/>
      <c r="O16" s="248"/>
      <c r="P16" s="247"/>
      <c r="Q16" s="247"/>
      <c r="R16" s="247"/>
      <c r="S16" s="249"/>
      <c r="T16" s="86" t="s">
        <v>510</v>
      </c>
    </row>
    <row r="17" spans="1:20" s="190" customFormat="1" ht="12" customHeight="1">
      <c r="A17" s="151" t="s">
        <v>608</v>
      </c>
      <c r="B17" s="252"/>
      <c r="C17" s="252"/>
      <c r="D17" s="252"/>
      <c r="E17" s="252"/>
      <c r="F17" s="252"/>
      <c r="G17" s="252"/>
      <c r="H17" s="252"/>
      <c r="I17" s="252"/>
      <c r="J17" s="252"/>
      <c r="K17" s="252"/>
      <c r="L17" s="252"/>
      <c r="M17" s="249"/>
      <c r="N17" s="249"/>
      <c r="O17" s="253"/>
      <c r="P17" s="249"/>
      <c r="Q17" s="249"/>
      <c r="R17" s="249"/>
      <c r="S17" s="249"/>
      <c r="T17" s="254"/>
    </row>
    <row r="18" spans="1:20" ht="12" customHeight="1">
      <c r="A18" s="255"/>
      <c r="B18" s="252"/>
      <c r="C18" s="252"/>
      <c r="D18" s="252"/>
      <c r="E18" s="252"/>
      <c r="F18" s="252"/>
      <c r="G18" s="252"/>
      <c r="H18" s="252"/>
      <c r="I18" s="252"/>
      <c r="J18" s="252"/>
      <c r="K18" s="252"/>
      <c r="L18" s="252"/>
      <c r="M18" s="249"/>
      <c r="N18" s="249"/>
      <c r="O18" s="253"/>
      <c r="P18" s="249"/>
      <c r="Q18" s="249"/>
      <c r="R18" s="249"/>
      <c r="S18" s="249"/>
      <c r="T18" s="254"/>
    </row>
    <row r="19" spans="1:20" ht="12" customHeight="1">
      <c r="A19" s="252"/>
      <c r="B19" s="252"/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49"/>
      <c r="N19" s="249"/>
      <c r="O19" s="249"/>
      <c r="P19" s="249"/>
      <c r="Q19" s="249"/>
      <c r="R19" s="249"/>
      <c r="S19" s="249"/>
      <c r="T19" s="254"/>
    </row>
    <row r="20" spans="1:20">
      <c r="A20" s="252"/>
      <c r="B20" s="252"/>
      <c r="C20" s="252"/>
      <c r="D20" s="252"/>
      <c r="E20" s="252"/>
      <c r="F20" s="252"/>
      <c r="G20" s="252"/>
      <c r="H20" s="252"/>
      <c r="I20" s="252"/>
      <c r="J20" s="252"/>
      <c r="K20" s="252"/>
      <c r="L20" s="252"/>
      <c r="M20" s="249"/>
      <c r="N20" s="249"/>
      <c r="O20" s="249"/>
      <c r="P20" s="249"/>
      <c r="Q20" s="249"/>
      <c r="R20" s="249"/>
      <c r="S20" s="249"/>
      <c r="T20" s="254"/>
    </row>
    <row r="21" spans="1:20">
      <c r="A21" s="252"/>
      <c r="B21" s="252"/>
      <c r="C21" s="252"/>
      <c r="D21" s="252"/>
      <c r="E21" s="252"/>
      <c r="F21" s="252"/>
      <c r="G21" s="252"/>
      <c r="H21" s="252"/>
      <c r="I21" s="252"/>
      <c r="J21" s="252"/>
      <c r="K21" s="252"/>
      <c r="L21" s="252"/>
      <c r="M21" s="249"/>
      <c r="N21" s="249"/>
      <c r="O21" s="249"/>
      <c r="P21" s="249"/>
      <c r="Q21" s="249"/>
      <c r="R21" s="249"/>
      <c r="S21" s="249"/>
      <c r="T21" s="254"/>
    </row>
    <row r="22" spans="1:20">
      <c r="A22" s="252"/>
      <c r="B22" s="252"/>
      <c r="C22" s="252"/>
      <c r="D22" s="252"/>
      <c r="E22" s="252"/>
      <c r="F22" s="252"/>
      <c r="G22" s="252"/>
      <c r="H22" s="252"/>
      <c r="I22" s="252"/>
      <c r="J22" s="252"/>
      <c r="K22" s="252"/>
      <c r="L22" s="252"/>
      <c r="M22" s="249"/>
      <c r="N22" s="249"/>
      <c r="O22" s="249"/>
      <c r="P22" s="249"/>
      <c r="Q22" s="249"/>
      <c r="R22" s="249"/>
      <c r="S22" s="249"/>
      <c r="T22" s="254"/>
    </row>
    <row r="23" spans="1:20">
      <c r="A23" s="252"/>
      <c r="B23" s="252"/>
      <c r="C23" s="252"/>
      <c r="D23" s="252"/>
      <c r="E23" s="252"/>
      <c r="F23" s="252"/>
      <c r="G23" s="252"/>
      <c r="H23" s="252"/>
      <c r="I23" s="252"/>
      <c r="J23" s="252"/>
      <c r="K23" s="252"/>
      <c r="L23" s="252"/>
      <c r="M23" s="249"/>
      <c r="N23" s="249"/>
      <c r="O23" s="249"/>
      <c r="P23" s="249"/>
      <c r="Q23" s="249"/>
      <c r="R23" s="249"/>
      <c r="S23" s="249"/>
      <c r="T23" s="254"/>
    </row>
    <row r="24" spans="1:20">
      <c r="A24" s="252"/>
      <c r="B24" s="252"/>
      <c r="C24" s="252"/>
      <c r="D24" s="252"/>
      <c r="E24" s="252"/>
      <c r="F24" s="252"/>
      <c r="G24" s="252"/>
      <c r="H24" s="252"/>
      <c r="I24" s="252"/>
      <c r="J24" s="252"/>
      <c r="K24" s="252"/>
      <c r="L24" s="252"/>
      <c r="M24" s="249"/>
      <c r="N24" s="249"/>
      <c r="O24" s="249"/>
      <c r="P24" s="249"/>
      <c r="Q24" s="249"/>
      <c r="R24" s="249"/>
      <c r="S24" s="249"/>
      <c r="T24" s="254"/>
    </row>
    <row r="25" spans="1:20">
      <c r="A25" s="252"/>
      <c r="B25" s="252"/>
      <c r="C25" s="252"/>
      <c r="D25" s="252"/>
      <c r="E25" s="252"/>
      <c r="F25" s="252"/>
      <c r="G25" s="252"/>
      <c r="H25" s="252"/>
      <c r="I25" s="252"/>
      <c r="J25" s="252"/>
      <c r="K25" s="252"/>
      <c r="L25" s="252"/>
      <c r="M25" s="249"/>
      <c r="N25" s="249"/>
      <c r="O25" s="249"/>
      <c r="P25" s="249"/>
      <c r="Q25" s="249"/>
      <c r="R25" s="249"/>
      <c r="S25" s="249"/>
      <c r="T25" s="254"/>
    </row>
    <row r="26" spans="1:20">
      <c r="A26" s="252"/>
      <c r="B26" s="252"/>
      <c r="C26" s="252"/>
      <c r="D26" s="252"/>
      <c r="E26" s="252"/>
      <c r="F26" s="252"/>
      <c r="G26" s="252"/>
      <c r="H26" s="252"/>
      <c r="I26" s="252"/>
      <c r="J26" s="252"/>
      <c r="K26" s="252"/>
      <c r="L26" s="252"/>
      <c r="M26" s="249"/>
      <c r="N26" s="249"/>
      <c r="O26" s="249"/>
      <c r="P26" s="249"/>
      <c r="Q26" s="249"/>
      <c r="R26" s="249"/>
      <c r="S26" s="249"/>
      <c r="T26" s="254"/>
    </row>
    <row r="27" spans="1:20">
      <c r="A27" s="256"/>
      <c r="B27" s="256"/>
      <c r="C27" s="256"/>
      <c r="D27" s="256"/>
      <c r="E27" s="256"/>
      <c r="F27" s="256"/>
      <c r="G27" s="256"/>
      <c r="H27" s="256"/>
      <c r="I27" s="256"/>
      <c r="J27" s="256"/>
      <c r="K27" s="256"/>
      <c r="L27" s="256"/>
    </row>
    <row r="28" spans="1:20">
      <c r="A28" s="256"/>
      <c r="B28" s="256"/>
      <c r="C28" s="256"/>
      <c r="D28" s="256"/>
      <c r="E28" s="256"/>
      <c r="F28" s="256"/>
      <c r="G28" s="256"/>
      <c r="H28" s="256"/>
      <c r="I28" s="256"/>
      <c r="J28" s="256"/>
      <c r="K28" s="256"/>
      <c r="L28" s="256"/>
    </row>
    <row r="29" spans="1:20">
      <c r="A29" s="256"/>
      <c r="B29" s="256"/>
      <c r="C29" s="256"/>
      <c r="D29" s="256"/>
      <c r="E29" s="256"/>
      <c r="F29" s="256"/>
      <c r="G29" s="256"/>
      <c r="H29" s="256"/>
      <c r="I29" s="256"/>
      <c r="J29" s="256"/>
      <c r="K29" s="256"/>
      <c r="L29" s="256"/>
    </row>
    <row r="30" spans="1:20">
      <c r="A30" s="256"/>
      <c r="B30" s="256"/>
      <c r="C30" s="256"/>
      <c r="D30" s="256"/>
      <c r="E30" s="256"/>
      <c r="F30" s="256"/>
      <c r="G30" s="256"/>
      <c r="H30" s="256"/>
      <c r="I30" s="256"/>
      <c r="J30" s="256"/>
      <c r="K30" s="256"/>
      <c r="L30" s="256"/>
    </row>
    <row r="31" spans="1:20">
      <c r="A31" s="256"/>
      <c r="B31" s="256"/>
      <c r="C31" s="256"/>
      <c r="D31" s="256"/>
      <c r="E31" s="256"/>
      <c r="F31" s="256"/>
      <c r="G31" s="256"/>
      <c r="H31" s="256"/>
      <c r="I31" s="256"/>
      <c r="J31" s="256"/>
      <c r="K31" s="256"/>
      <c r="L31" s="256"/>
    </row>
    <row r="32" spans="1:20" s="257" customFormat="1" ht="16.5">
      <c r="A32" s="256"/>
      <c r="B32" s="256"/>
      <c r="C32" s="256"/>
      <c r="D32" s="256"/>
      <c r="E32" s="256"/>
      <c r="F32" s="256"/>
      <c r="G32" s="256"/>
      <c r="H32" s="256"/>
      <c r="I32" s="256"/>
      <c r="J32" s="256"/>
      <c r="K32" s="256"/>
      <c r="L32" s="256"/>
      <c r="T32" s="258"/>
    </row>
    <row r="33" spans="1:20" s="257" customFormat="1" ht="16.5">
      <c r="A33" s="256"/>
      <c r="B33" s="256"/>
      <c r="C33" s="256"/>
      <c r="D33" s="256"/>
      <c r="E33" s="256"/>
      <c r="F33" s="256"/>
      <c r="G33" s="256"/>
      <c r="H33" s="256"/>
      <c r="I33" s="256"/>
      <c r="J33" s="256"/>
      <c r="K33" s="256"/>
      <c r="L33" s="256"/>
      <c r="T33" s="258"/>
    </row>
    <row r="34" spans="1:20" s="257" customFormat="1" ht="16.5">
      <c r="A34" s="256"/>
      <c r="B34" s="256"/>
      <c r="C34" s="256"/>
      <c r="D34" s="256"/>
      <c r="E34" s="256"/>
      <c r="F34" s="256"/>
      <c r="G34" s="256"/>
      <c r="H34" s="256"/>
      <c r="I34" s="256"/>
      <c r="J34" s="256"/>
      <c r="K34" s="256"/>
      <c r="L34" s="256"/>
      <c r="T34" s="258"/>
    </row>
    <row r="35" spans="1:20" s="257" customFormat="1" ht="16.5">
      <c r="A35" s="256"/>
      <c r="B35" s="256"/>
      <c r="C35" s="256"/>
      <c r="D35" s="256"/>
      <c r="E35" s="256"/>
      <c r="F35" s="256"/>
      <c r="G35" s="256"/>
      <c r="H35" s="256"/>
      <c r="I35" s="256"/>
      <c r="J35" s="256"/>
      <c r="K35" s="256"/>
      <c r="L35" s="256"/>
      <c r="T35" s="258"/>
    </row>
    <row r="36" spans="1:20" s="257" customFormat="1" ht="16.5">
      <c r="A36" s="256"/>
      <c r="B36" s="256"/>
      <c r="C36" s="256"/>
      <c r="D36" s="256"/>
      <c r="E36" s="256"/>
      <c r="F36" s="256"/>
      <c r="G36" s="256"/>
      <c r="H36" s="256"/>
      <c r="I36" s="256"/>
      <c r="J36" s="256"/>
      <c r="K36" s="256"/>
      <c r="L36" s="256"/>
      <c r="T36" s="258"/>
    </row>
    <row r="37" spans="1:20" s="257" customFormat="1" ht="16.5">
      <c r="A37" s="256"/>
      <c r="B37" s="256"/>
      <c r="C37" s="256"/>
      <c r="D37" s="256"/>
      <c r="E37" s="256"/>
      <c r="F37" s="256"/>
      <c r="G37" s="256"/>
      <c r="H37" s="256"/>
      <c r="I37" s="256"/>
      <c r="J37" s="256"/>
      <c r="K37" s="256"/>
      <c r="L37" s="256"/>
      <c r="T37" s="258"/>
    </row>
    <row r="38" spans="1:20" s="257" customFormat="1" ht="16.5">
      <c r="A38" s="256"/>
      <c r="B38" s="256"/>
      <c r="C38" s="256"/>
      <c r="D38" s="256"/>
      <c r="E38" s="256"/>
      <c r="F38" s="256"/>
      <c r="G38" s="256"/>
      <c r="H38" s="256"/>
      <c r="I38" s="256"/>
      <c r="J38" s="256"/>
      <c r="K38" s="256"/>
      <c r="L38" s="256"/>
      <c r="T38" s="258"/>
    </row>
    <row r="39" spans="1:20" s="257" customFormat="1" ht="16.5">
      <c r="A39" s="256"/>
      <c r="B39" s="256"/>
      <c r="C39" s="256"/>
      <c r="D39" s="256"/>
      <c r="E39" s="256"/>
      <c r="F39" s="256"/>
      <c r="G39" s="256"/>
      <c r="H39" s="256"/>
      <c r="I39" s="256"/>
      <c r="J39" s="256"/>
      <c r="K39" s="256"/>
      <c r="L39" s="256"/>
      <c r="T39" s="258"/>
    </row>
    <row r="40" spans="1:20" s="257" customFormat="1" ht="16.5">
      <c r="A40" s="256"/>
      <c r="B40" s="256"/>
      <c r="C40" s="256"/>
      <c r="D40" s="256"/>
      <c r="E40" s="256"/>
      <c r="F40" s="256"/>
      <c r="G40" s="256"/>
      <c r="H40" s="256"/>
      <c r="I40" s="256"/>
      <c r="J40" s="256"/>
      <c r="K40" s="256"/>
      <c r="L40" s="256"/>
      <c r="T40" s="258"/>
    </row>
    <row r="41" spans="1:20" s="257" customFormat="1" ht="16.5">
      <c r="A41" s="256"/>
      <c r="B41" s="256"/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T41" s="258"/>
    </row>
    <row r="42" spans="1:20" s="257" customFormat="1" ht="16.5">
      <c r="A42" s="256"/>
      <c r="B42" s="256"/>
      <c r="C42" s="256"/>
      <c r="D42" s="256"/>
      <c r="E42" s="256"/>
      <c r="F42" s="256"/>
      <c r="G42" s="256"/>
      <c r="H42" s="256"/>
      <c r="I42" s="256"/>
      <c r="J42" s="256"/>
      <c r="K42" s="256"/>
      <c r="L42" s="256"/>
      <c r="T42" s="258"/>
    </row>
    <row r="43" spans="1:20" s="257" customFormat="1" ht="16.5">
      <c r="A43" s="256"/>
      <c r="B43" s="256"/>
      <c r="C43" s="256"/>
      <c r="D43" s="256"/>
      <c r="E43" s="256"/>
      <c r="F43" s="256"/>
      <c r="G43" s="256"/>
      <c r="H43" s="256"/>
      <c r="I43" s="256"/>
      <c r="J43" s="256"/>
      <c r="K43" s="256"/>
      <c r="L43" s="256"/>
      <c r="T43" s="258"/>
    </row>
    <row r="44" spans="1:20" s="257" customFormat="1" ht="16.5">
      <c r="A44" s="256"/>
      <c r="B44" s="256"/>
      <c r="C44" s="256"/>
      <c r="D44" s="256"/>
      <c r="E44" s="256"/>
      <c r="F44" s="256"/>
      <c r="G44" s="256"/>
      <c r="H44" s="256"/>
      <c r="I44" s="256"/>
      <c r="J44" s="256"/>
      <c r="K44" s="256"/>
      <c r="L44" s="256"/>
      <c r="T44" s="258"/>
    </row>
    <row r="45" spans="1:20" s="257" customFormat="1" ht="16.5">
      <c r="A45" s="256"/>
      <c r="B45" s="256"/>
      <c r="C45" s="256"/>
      <c r="D45" s="256"/>
      <c r="E45" s="256"/>
      <c r="F45" s="256"/>
      <c r="G45" s="256"/>
      <c r="H45" s="256"/>
      <c r="I45" s="256"/>
      <c r="J45" s="256"/>
      <c r="K45" s="256"/>
      <c r="L45" s="256"/>
      <c r="T45" s="258"/>
    </row>
  </sheetData>
  <mergeCells count="4">
    <mergeCell ref="J4:L4"/>
    <mergeCell ref="J6:J7"/>
    <mergeCell ref="G6:G7"/>
    <mergeCell ref="D6:D7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90" pageOrder="overThenDown" orientation="portrait" r:id="rId1"/>
  <headerFooter alignWithMargins="0"/>
  <colBreaks count="1" manualBreakCount="1">
    <brk id="12" max="14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T21"/>
  <sheetViews>
    <sheetView view="pageBreakPreview" topLeftCell="A2" zoomScaleNormal="100" zoomScaleSheetLayoutView="100" workbookViewId="0">
      <selection activeCell="B9" sqref="B9"/>
    </sheetView>
  </sheetViews>
  <sheetFormatPr defaultRowHeight="20.25"/>
  <cols>
    <col min="1" max="1" width="9.125" style="552" customWidth="1"/>
    <col min="2" max="2" width="6.75" style="552" customWidth="1"/>
    <col min="3" max="3" width="7.5" style="552" customWidth="1"/>
    <col min="4" max="9" width="6.75" style="552" customWidth="1"/>
    <col min="10" max="12" width="6.125" style="552" customWidth="1"/>
    <col min="13" max="18" width="7.125" style="552" customWidth="1"/>
    <col min="19" max="19" width="6.625" style="553" customWidth="1"/>
    <col min="20" max="20" width="8.5" style="551" customWidth="1"/>
    <col min="21" max="16384" width="9" style="551"/>
  </cols>
  <sheetData>
    <row r="1" spans="1:20" ht="9.9499999999999993" hidden="1" customHeight="1">
      <c r="A1" s="178"/>
      <c r="B1" s="178"/>
      <c r="C1" s="178"/>
      <c r="D1" s="178"/>
      <c r="E1" s="178"/>
      <c r="F1" s="178"/>
      <c r="G1" s="178"/>
      <c r="H1" s="178"/>
      <c r="I1" s="178"/>
      <c r="J1" s="178"/>
      <c r="K1" s="261"/>
      <c r="L1" s="178"/>
      <c r="M1" s="178"/>
      <c r="N1" s="178"/>
      <c r="O1" s="178"/>
      <c r="P1" s="178"/>
      <c r="Q1" s="550"/>
      <c r="R1" s="180"/>
      <c r="S1" s="262"/>
    </row>
    <row r="2" spans="1:20" ht="20.100000000000001" customHeight="1">
      <c r="A2" s="1186" t="s">
        <v>655</v>
      </c>
      <c r="B2" s="1186"/>
      <c r="C2" s="1186"/>
      <c r="D2" s="1186"/>
      <c r="E2" s="1186"/>
      <c r="F2" s="1186"/>
      <c r="G2" s="1186"/>
      <c r="H2" s="1186"/>
      <c r="I2" s="1186"/>
      <c r="J2" s="1187" t="s">
        <v>656</v>
      </c>
      <c r="K2" s="1187"/>
      <c r="L2" s="1187"/>
      <c r="M2" s="1187"/>
      <c r="N2" s="1187"/>
      <c r="O2" s="1187"/>
      <c r="P2" s="1187"/>
      <c r="Q2" s="1187"/>
      <c r="R2" s="1187"/>
      <c r="S2" s="1187"/>
      <c r="T2" s="1187"/>
    </row>
    <row r="3" spans="1:20" s="64" customFormat="1" ht="20.100000000000001" customHeight="1" thickBot="1">
      <c r="A3" s="555" t="s">
        <v>616</v>
      </c>
      <c r="B3" s="556"/>
      <c r="C3" s="556"/>
      <c r="D3" s="556"/>
      <c r="E3" s="556"/>
      <c r="F3" s="556"/>
      <c r="G3" s="556"/>
      <c r="H3" s="556"/>
      <c r="I3" s="557"/>
      <c r="J3" s="556"/>
      <c r="K3" s="556"/>
      <c r="L3" s="556"/>
      <c r="M3" s="556"/>
      <c r="N3" s="556"/>
      <c r="O3" s="556"/>
      <c r="P3" s="556"/>
      <c r="Q3" s="556"/>
      <c r="R3" s="556"/>
      <c r="S3" s="556"/>
      <c r="T3" s="558" t="s">
        <v>612</v>
      </c>
    </row>
    <row r="4" spans="1:20" s="419" customFormat="1" ht="23.1" customHeight="1" thickTop="1">
      <c r="A4" s="559"/>
      <c r="B4" s="560" t="s">
        <v>600</v>
      </c>
      <c r="C4" s="561" t="s">
        <v>16</v>
      </c>
      <c r="D4" s="562" t="s">
        <v>631</v>
      </c>
      <c r="E4" s="563"/>
      <c r="F4" s="563"/>
      <c r="G4" s="562" t="s">
        <v>214</v>
      </c>
      <c r="H4" s="563"/>
      <c r="I4" s="563"/>
      <c r="J4" s="562" t="s">
        <v>18</v>
      </c>
      <c r="K4" s="564"/>
      <c r="L4" s="564"/>
      <c r="M4" s="565" t="s">
        <v>688</v>
      </c>
      <c r="N4" s="566"/>
      <c r="O4" s="567" t="s">
        <v>657</v>
      </c>
      <c r="P4" s="568"/>
      <c r="Q4" s="569" t="s">
        <v>658</v>
      </c>
      <c r="R4" s="569" t="s">
        <v>659</v>
      </c>
      <c r="S4" s="570" t="s">
        <v>210</v>
      </c>
      <c r="T4" s="571"/>
    </row>
    <row r="5" spans="1:20" s="419" customFormat="1" ht="23.1" customHeight="1">
      <c r="A5" s="559" t="s">
        <v>633</v>
      </c>
      <c r="B5" s="572"/>
      <c r="C5" s="559"/>
      <c r="D5" s="573" t="s">
        <v>1</v>
      </c>
      <c r="E5" s="574"/>
      <c r="F5" s="574"/>
      <c r="G5" s="573" t="s">
        <v>22</v>
      </c>
      <c r="H5" s="574"/>
      <c r="I5" s="574"/>
      <c r="J5" s="573" t="s">
        <v>660</v>
      </c>
      <c r="K5" s="574"/>
      <c r="L5" s="574"/>
      <c r="M5" s="575" t="s">
        <v>207</v>
      </c>
      <c r="N5" s="576"/>
      <c r="O5" s="577" t="s">
        <v>206</v>
      </c>
      <c r="P5" s="578"/>
      <c r="Q5" s="579"/>
      <c r="R5" s="579"/>
      <c r="S5" s="580"/>
      <c r="T5" s="581" t="s">
        <v>661</v>
      </c>
    </row>
    <row r="6" spans="1:20" s="419" customFormat="1" ht="23.1" customHeight="1">
      <c r="A6" s="559"/>
      <c r="B6" s="582" t="s">
        <v>662</v>
      </c>
      <c r="C6" s="583" t="s">
        <v>662</v>
      </c>
      <c r="D6" s="1188"/>
      <c r="E6" s="584" t="s">
        <v>3</v>
      </c>
      <c r="F6" s="584" t="s">
        <v>4</v>
      </c>
      <c r="G6" s="1188"/>
      <c r="H6" s="584" t="s">
        <v>3</v>
      </c>
      <c r="I6" s="584" t="s">
        <v>4</v>
      </c>
      <c r="J6" s="1188"/>
      <c r="K6" s="584" t="s">
        <v>3</v>
      </c>
      <c r="L6" s="584" t="s">
        <v>4</v>
      </c>
      <c r="M6" s="585" t="s">
        <v>663</v>
      </c>
      <c r="N6" s="586" t="s">
        <v>664</v>
      </c>
      <c r="O6" s="587" t="s">
        <v>34</v>
      </c>
      <c r="P6" s="588" t="s">
        <v>35</v>
      </c>
      <c r="Q6" s="579" t="s">
        <v>202</v>
      </c>
      <c r="R6" s="579" t="s">
        <v>27</v>
      </c>
      <c r="S6" s="589" t="s">
        <v>665</v>
      </c>
      <c r="T6" s="581"/>
    </row>
    <row r="7" spans="1:20" s="419" customFormat="1" ht="30" customHeight="1">
      <c r="A7" s="590"/>
      <c r="B7" s="591" t="s">
        <v>666</v>
      </c>
      <c r="C7" s="592" t="s">
        <v>667</v>
      </c>
      <c r="D7" s="1145"/>
      <c r="E7" s="593" t="s">
        <v>7</v>
      </c>
      <c r="F7" s="593" t="s">
        <v>8</v>
      </c>
      <c r="G7" s="1145"/>
      <c r="H7" s="593" t="s">
        <v>7</v>
      </c>
      <c r="I7" s="593" t="s">
        <v>8</v>
      </c>
      <c r="J7" s="1145"/>
      <c r="K7" s="593" t="s">
        <v>7</v>
      </c>
      <c r="L7" s="593" t="s">
        <v>8</v>
      </c>
      <c r="M7" s="575" t="s">
        <v>24</v>
      </c>
      <c r="N7" s="594" t="s">
        <v>668</v>
      </c>
      <c r="O7" s="595" t="s">
        <v>669</v>
      </c>
      <c r="P7" s="596" t="s">
        <v>33</v>
      </c>
      <c r="Q7" s="597" t="s">
        <v>670</v>
      </c>
      <c r="R7" s="597" t="s">
        <v>671</v>
      </c>
      <c r="S7" s="598" t="s">
        <v>672</v>
      </c>
      <c r="T7" s="599"/>
    </row>
    <row r="8" spans="1:20" s="237" customFormat="1" ht="29.25" customHeight="1">
      <c r="A8" s="285" t="s">
        <v>478</v>
      </c>
      <c r="B8" s="234">
        <v>0</v>
      </c>
      <c r="C8" s="286">
        <v>0</v>
      </c>
      <c r="D8" s="286">
        <v>0</v>
      </c>
      <c r="E8" s="286">
        <v>0</v>
      </c>
      <c r="F8" s="286">
        <v>0</v>
      </c>
      <c r="G8" s="286">
        <v>0</v>
      </c>
      <c r="H8" s="286">
        <v>0</v>
      </c>
      <c r="I8" s="286">
        <v>0</v>
      </c>
      <c r="J8" s="286">
        <v>0</v>
      </c>
      <c r="K8" s="286">
        <v>0</v>
      </c>
      <c r="L8" s="286">
        <v>0</v>
      </c>
      <c r="M8" s="286">
        <v>0</v>
      </c>
      <c r="N8" s="286">
        <v>0</v>
      </c>
      <c r="O8" s="286">
        <v>0</v>
      </c>
      <c r="P8" s="286">
        <v>0</v>
      </c>
      <c r="Q8" s="287">
        <v>0</v>
      </c>
      <c r="R8" s="288">
        <v>0</v>
      </c>
      <c r="S8" s="286">
        <v>0</v>
      </c>
      <c r="T8" s="289" t="s">
        <v>478</v>
      </c>
    </row>
    <row r="9" spans="1:20" s="237" customFormat="1" ht="29.25" customHeight="1">
      <c r="A9" s="285" t="s">
        <v>548</v>
      </c>
      <c r="B9" s="234">
        <v>0</v>
      </c>
      <c r="C9" s="286">
        <v>0</v>
      </c>
      <c r="D9" s="286">
        <v>0</v>
      </c>
      <c r="E9" s="286">
        <v>0</v>
      </c>
      <c r="F9" s="286">
        <v>0</v>
      </c>
      <c r="G9" s="286">
        <v>0</v>
      </c>
      <c r="H9" s="286">
        <v>0</v>
      </c>
      <c r="I9" s="286">
        <v>0</v>
      </c>
      <c r="J9" s="286">
        <v>0</v>
      </c>
      <c r="K9" s="286">
        <v>0</v>
      </c>
      <c r="L9" s="286">
        <v>0</v>
      </c>
      <c r="M9" s="286">
        <v>0</v>
      </c>
      <c r="N9" s="286">
        <v>0</v>
      </c>
      <c r="O9" s="286">
        <v>0</v>
      </c>
      <c r="P9" s="286">
        <v>0</v>
      </c>
      <c r="Q9" s="287">
        <v>0</v>
      </c>
      <c r="R9" s="288">
        <v>0</v>
      </c>
      <c r="S9" s="286">
        <v>0</v>
      </c>
      <c r="T9" s="289" t="s">
        <v>548</v>
      </c>
    </row>
    <row r="10" spans="1:20" s="237" customFormat="1" ht="29.25" customHeight="1">
      <c r="A10" s="285" t="s">
        <v>552</v>
      </c>
      <c r="B10" s="234">
        <v>0</v>
      </c>
      <c r="C10" s="286">
        <v>0</v>
      </c>
      <c r="D10" s="286">
        <v>0</v>
      </c>
      <c r="E10" s="286">
        <v>0</v>
      </c>
      <c r="F10" s="286">
        <v>0</v>
      </c>
      <c r="G10" s="286">
        <v>0</v>
      </c>
      <c r="H10" s="286">
        <v>0</v>
      </c>
      <c r="I10" s="286">
        <v>0</v>
      </c>
      <c r="J10" s="286">
        <v>0</v>
      </c>
      <c r="K10" s="286">
        <v>0</v>
      </c>
      <c r="L10" s="286">
        <v>0</v>
      </c>
      <c r="M10" s="286">
        <v>0</v>
      </c>
      <c r="N10" s="286">
        <v>0</v>
      </c>
      <c r="O10" s="286">
        <v>0</v>
      </c>
      <c r="P10" s="286">
        <v>0</v>
      </c>
      <c r="Q10" s="287">
        <v>0</v>
      </c>
      <c r="R10" s="288">
        <v>0</v>
      </c>
      <c r="S10" s="286">
        <v>0</v>
      </c>
      <c r="T10" s="289" t="s">
        <v>552</v>
      </c>
    </row>
    <row r="11" spans="1:20" s="237" customFormat="1" ht="29.25" customHeight="1">
      <c r="A11" s="285" t="s">
        <v>673</v>
      </c>
      <c r="B11" s="234">
        <v>0</v>
      </c>
      <c r="C11" s="286">
        <v>0</v>
      </c>
      <c r="D11" s="286">
        <v>0</v>
      </c>
      <c r="E11" s="286">
        <v>0</v>
      </c>
      <c r="F11" s="286">
        <v>0</v>
      </c>
      <c r="G11" s="286">
        <v>0</v>
      </c>
      <c r="H11" s="286">
        <v>0</v>
      </c>
      <c r="I11" s="286">
        <v>0</v>
      </c>
      <c r="J11" s="286">
        <v>0</v>
      </c>
      <c r="K11" s="286">
        <v>0</v>
      </c>
      <c r="L11" s="286">
        <v>0</v>
      </c>
      <c r="M11" s="286">
        <v>0</v>
      </c>
      <c r="N11" s="286">
        <v>0</v>
      </c>
      <c r="O11" s="286">
        <v>0</v>
      </c>
      <c r="P11" s="286">
        <v>0</v>
      </c>
      <c r="Q11" s="287">
        <v>0</v>
      </c>
      <c r="R11" s="288">
        <v>0</v>
      </c>
      <c r="S11" s="286">
        <v>0</v>
      </c>
      <c r="T11" s="289" t="s">
        <v>673</v>
      </c>
    </row>
    <row r="12" spans="1:20" s="237" customFormat="1" ht="29.25" customHeight="1">
      <c r="A12" s="285" t="s">
        <v>581</v>
      </c>
      <c r="B12" s="233" t="s">
        <v>573</v>
      </c>
      <c r="C12" s="234" t="s">
        <v>573</v>
      </c>
      <c r="D12" s="234" t="s">
        <v>573</v>
      </c>
      <c r="E12" s="234" t="s">
        <v>573</v>
      </c>
      <c r="F12" s="234" t="s">
        <v>573</v>
      </c>
      <c r="G12" s="234" t="s">
        <v>573</v>
      </c>
      <c r="H12" s="234" t="s">
        <v>573</v>
      </c>
      <c r="I12" s="234" t="s">
        <v>573</v>
      </c>
      <c r="J12" s="234" t="s">
        <v>573</v>
      </c>
      <c r="K12" s="234" t="s">
        <v>573</v>
      </c>
      <c r="L12" s="234" t="s">
        <v>573</v>
      </c>
      <c r="M12" s="234" t="s">
        <v>573</v>
      </c>
      <c r="N12" s="234" t="s">
        <v>573</v>
      </c>
      <c r="O12" s="234" t="s">
        <v>573</v>
      </c>
      <c r="P12" s="234" t="s">
        <v>573</v>
      </c>
      <c r="Q12" s="234" t="s">
        <v>573</v>
      </c>
      <c r="R12" s="234" t="s">
        <v>573</v>
      </c>
      <c r="S12" s="236" t="s">
        <v>573</v>
      </c>
      <c r="T12" s="320" t="s">
        <v>581</v>
      </c>
    </row>
    <row r="13" spans="1:20" s="237" customFormat="1" ht="29.25" customHeight="1">
      <c r="A13" s="285" t="s">
        <v>696</v>
      </c>
      <c r="B13" s="234" t="s">
        <v>573</v>
      </c>
      <c r="C13" s="234" t="s">
        <v>573</v>
      </c>
      <c r="D13" s="234" t="s">
        <v>573</v>
      </c>
      <c r="E13" s="234" t="s">
        <v>573</v>
      </c>
      <c r="F13" s="234" t="s">
        <v>573</v>
      </c>
      <c r="G13" s="234" t="s">
        <v>573</v>
      </c>
      <c r="H13" s="234" t="s">
        <v>573</v>
      </c>
      <c r="I13" s="234" t="s">
        <v>573</v>
      </c>
      <c r="J13" s="234" t="s">
        <v>573</v>
      </c>
      <c r="K13" s="234" t="s">
        <v>573</v>
      </c>
      <c r="L13" s="234" t="s">
        <v>573</v>
      </c>
      <c r="M13" s="234" t="s">
        <v>573</v>
      </c>
      <c r="N13" s="234" t="s">
        <v>573</v>
      </c>
      <c r="O13" s="234" t="s">
        <v>573</v>
      </c>
      <c r="P13" s="234" t="s">
        <v>573</v>
      </c>
      <c r="Q13" s="234" t="s">
        <v>573</v>
      </c>
      <c r="R13" s="234" t="s">
        <v>573</v>
      </c>
      <c r="S13" s="234" t="s">
        <v>573</v>
      </c>
      <c r="T13" s="320" t="s">
        <v>696</v>
      </c>
    </row>
    <row r="14" spans="1:20" s="237" customFormat="1" ht="29.25" customHeight="1">
      <c r="A14" s="959" t="s">
        <v>721</v>
      </c>
      <c r="B14" s="960" t="s">
        <v>674</v>
      </c>
      <c r="C14" s="957" t="s">
        <v>674</v>
      </c>
      <c r="D14" s="957" t="s">
        <v>674</v>
      </c>
      <c r="E14" s="957" t="s">
        <v>675</v>
      </c>
      <c r="F14" s="957" t="s">
        <v>674</v>
      </c>
      <c r="G14" s="957" t="s">
        <v>674</v>
      </c>
      <c r="H14" s="957" t="s">
        <v>675</v>
      </c>
      <c r="I14" s="957" t="s">
        <v>675</v>
      </c>
      <c r="J14" s="957" t="s">
        <v>674</v>
      </c>
      <c r="K14" s="957" t="s">
        <v>674</v>
      </c>
      <c r="L14" s="957" t="s">
        <v>674</v>
      </c>
      <c r="M14" s="957" t="s">
        <v>676</v>
      </c>
      <c r="N14" s="957" t="s">
        <v>676</v>
      </c>
      <c r="O14" s="957" t="s">
        <v>674</v>
      </c>
      <c r="P14" s="957" t="s">
        <v>674</v>
      </c>
      <c r="Q14" s="957" t="s">
        <v>674</v>
      </c>
      <c r="R14" s="957" t="s">
        <v>674</v>
      </c>
      <c r="S14" s="961" t="s">
        <v>674</v>
      </c>
      <c r="T14" s="958" t="s">
        <v>721</v>
      </c>
    </row>
    <row r="15" spans="1:20" s="246" customFormat="1" ht="29.25" customHeight="1">
      <c r="A15" s="954" t="s">
        <v>791</v>
      </c>
      <c r="B15" s="955" t="s">
        <v>573</v>
      </c>
      <c r="C15" s="955" t="s">
        <v>573</v>
      </c>
      <c r="D15" s="955" t="s">
        <v>573</v>
      </c>
      <c r="E15" s="955" t="s">
        <v>573</v>
      </c>
      <c r="F15" s="955" t="s">
        <v>573</v>
      </c>
      <c r="G15" s="955" t="s">
        <v>573</v>
      </c>
      <c r="H15" s="955" t="s">
        <v>573</v>
      </c>
      <c r="I15" s="955" t="s">
        <v>573</v>
      </c>
      <c r="J15" s="955" t="s">
        <v>573</v>
      </c>
      <c r="K15" s="955" t="s">
        <v>573</v>
      </c>
      <c r="L15" s="955" t="s">
        <v>573</v>
      </c>
      <c r="M15" s="955" t="s">
        <v>573</v>
      </c>
      <c r="N15" s="955" t="s">
        <v>573</v>
      </c>
      <c r="O15" s="955" t="s">
        <v>573</v>
      </c>
      <c r="P15" s="955" t="s">
        <v>573</v>
      </c>
      <c r="Q15" s="955" t="s">
        <v>573</v>
      </c>
      <c r="R15" s="955" t="s">
        <v>573</v>
      </c>
      <c r="S15" s="955" t="s">
        <v>573</v>
      </c>
      <c r="T15" s="954" t="s">
        <v>791</v>
      </c>
    </row>
    <row r="16" spans="1:20" s="602" customFormat="1" ht="12" customHeight="1">
      <c r="A16" s="47" t="s">
        <v>677</v>
      </c>
      <c r="B16" s="600"/>
      <c r="C16" s="600"/>
      <c r="D16" s="600"/>
      <c r="E16" s="600"/>
      <c r="F16" s="600"/>
      <c r="G16" s="600"/>
      <c r="H16" s="600"/>
      <c r="I16" s="600"/>
      <c r="J16" s="600"/>
      <c r="K16" s="248"/>
      <c r="L16" s="248"/>
      <c r="M16" s="248"/>
      <c r="N16" s="248"/>
      <c r="O16" s="600"/>
      <c r="P16" s="600"/>
      <c r="Q16" s="600"/>
      <c r="R16" s="601"/>
      <c r="T16" s="86" t="s">
        <v>678</v>
      </c>
    </row>
    <row r="17" spans="1:20" s="602" customFormat="1" ht="14.1" customHeight="1">
      <c r="A17" s="891" t="s">
        <v>811</v>
      </c>
      <c r="B17" s="603"/>
      <c r="C17" s="603"/>
      <c r="D17" s="603"/>
      <c r="E17" s="603"/>
      <c r="F17" s="603"/>
      <c r="G17" s="603"/>
      <c r="H17" s="603"/>
      <c r="I17" s="603"/>
      <c r="J17" s="603"/>
      <c r="K17" s="603"/>
      <c r="L17" s="603"/>
      <c r="M17" s="603"/>
      <c r="N17" s="603"/>
      <c r="O17" s="603"/>
      <c r="P17" s="603"/>
      <c r="Q17" s="603"/>
      <c r="T17" s="604"/>
    </row>
    <row r="18" spans="1:20" s="602" customFormat="1" ht="14.1" customHeight="1">
      <c r="A18" s="892" t="s">
        <v>804</v>
      </c>
      <c r="B18" s="603"/>
      <c r="C18" s="603"/>
      <c r="D18" s="603"/>
      <c r="E18" s="603"/>
      <c r="F18" s="603"/>
      <c r="G18" s="603"/>
      <c r="H18" s="603"/>
      <c r="I18" s="603"/>
      <c r="J18" s="603"/>
      <c r="K18" s="603"/>
      <c r="L18" s="603"/>
      <c r="M18" s="603"/>
      <c r="N18" s="603"/>
      <c r="O18" s="603"/>
      <c r="P18" s="603"/>
      <c r="Q18" s="603"/>
      <c r="T18" s="604"/>
    </row>
    <row r="19" spans="1:20" s="602" customFormat="1" ht="14.1" customHeight="1">
      <c r="A19" s="892" t="s">
        <v>805</v>
      </c>
      <c r="B19" s="603"/>
      <c r="C19" s="603"/>
      <c r="D19" s="603"/>
      <c r="E19" s="603"/>
      <c r="F19" s="603"/>
      <c r="G19" s="603"/>
      <c r="H19" s="603"/>
      <c r="I19" s="603"/>
      <c r="J19" s="603"/>
      <c r="K19" s="603"/>
      <c r="L19" s="603"/>
      <c r="M19" s="603"/>
      <c r="N19" s="603"/>
      <c r="O19" s="603"/>
      <c r="P19" s="603"/>
      <c r="Q19" s="603"/>
      <c r="R19" s="604"/>
    </row>
    <row r="20" spans="1:20" ht="12" customHeight="1">
      <c r="A20" s="554"/>
    </row>
    <row r="21" spans="1:20" ht="12" customHeight="1"/>
  </sheetData>
  <mergeCells count="5">
    <mergeCell ref="A2:I2"/>
    <mergeCell ref="J2:T2"/>
    <mergeCell ref="D6:D7"/>
    <mergeCell ref="G6:G7"/>
    <mergeCell ref="J6:J7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79" pageOrder="overThenDown" orientation="portrait" r:id="rId1"/>
  <headerFooter alignWithMargins="0"/>
  <colBreaks count="1" manualBreakCount="1">
    <brk id="9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T28"/>
  <sheetViews>
    <sheetView view="pageBreakPreview" topLeftCell="A2" zoomScaleNormal="100" zoomScaleSheetLayoutView="100" workbookViewId="0">
      <selection activeCell="A14" sqref="A14:XFD14"/>
    </sheetView>
  </sheetViews>
  <sheetFormatPr defaultRowHeight="17.25"/>
  <cols>
    <col min="1" max="1" width="9.875" style="257" customWidth="1"/>
    <col min="2" max="9" width="6.75" style="257" customWidth="1"/>
    <col min="10" max="12" width="6.125" style="257" customWidth="1"/>
    <col min="13" max="18" width="7.125" style="257" customWidth="1"/>
    <col min="19" max="19" width="6.625" style="257" customWidth="1"/>
    <col min="20" max="20" width="7.875" style="291" customWidth="1"/>
    <col min="21" max="16384" width="9" style="182"/>
  </cols>
  <sheetData>
    <row r="1" spans="1:20" ht="9.9499999999999993" hidden="1" customHeight="1">
      <c r="A1" s="178"/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9"/>
      <c r="S1" s="180"/>
      <c r="T1" s="262"/>
    </row>
    <row r="2" spans="1:20" ht="20.100000000000001" customHeight="1">
      <c r="A2" s="1186" t="s">
        <v>681</v>
      </c>
      <c r="B2" s="1186"/>
      <c r="C2" s="1186"/>
      <c r="D2" s="1186"/>
      <c r="E2" s="1186"/>
      <c r="F2" s="1186"/>
      <c r="G2" s="1186"/>
      <c r="H2" s="1186"/>
      <c r="I2" s="1186"/>
      <c r="J2" s="1186" t="s">
        <v>682</v>
      </c>
      <c r="K2" s="1186"/>
      <c r="L2" s="1186"/>
      <c r="M2" s="1186"/>
      <c r="N2" s="1186"/>
      <c r="O2" s="1186"/>
      <c r="P2" s="1186"/>
      <c r="Q2" s="1186"/>
      <c r="R2" s="1186"/>
      <c r="S2" s="1186"/>
      <c r="T2" s="1186"/>
    </row>
    <row r="3" spans="1:20" s="190" customFormat="1" ht="20.100000000000001" customHeight="1" thickBot="1">
      <c r="A3" s="185" t="s">
        <v>689</v>
      </c>
      <c r="B3" s="188"/>
      <c r="C3" s="188"/>
      <c r="D3" s="188"/>
      <c r="E3" s="188"/>
      <c r="F3" s="188"/>
      <c r="G3" s="188"/>
      <c r="H3" s="188"/>
      <c r="I3" s="263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9" t="s">
        <v>690</v>
      </c>
    </row>
    <row r="4" spans="1:20" s="202" customFormat="1" ht="24.95" customHeight="1" thickTop="1">
      <c r="A4" s="253"/>
      <c r="B4" s="192" t="s">
        <v>600</v>
      </c>
      <c r="C4" s="264" t="s">
        <v>16</v>
      </c>
      <c r="D4" s="265" t="s">
        <v>605</v>
      </c>
      <c r="E4" s="266"/>
      <c r="F4" s="266"/>
      <c r="G4" s="265" t="s">
        <v>214</v>
      </c>
      <c r="H4" s="266"/>
      <c r="I4" s="266"/>
      <c r="J4" s="265" t="s">
        <v>18</v>
      </c>
      <c r="K4" s="267"/>
      <c r="L4" s="267"/>
      <c r="M4" s="268" t="s">
        <v>691</v>
      </c>
      <c r="N4" s="196"/>
      <c r="O4" s="197" t="s">
        <v>657</v>
      </c>
      <c r="P4" s="198"/>
      <c r="Q4" s="199" t="s">
        <v>658</v>
      </c>
      <c r="R4" s="199" t="s">
        <v>659</v>
      </c>
      <c r="S4" s="269" t="s">
        <v>210</v>
      </c>
      <c r="T4" s="201"/>
    </row>
    <row r="5" spans="1:20" s="202" customFormat="1" ht="24.95" customHeight="1">
      <c r="A5" s="253" t="s">
        <v>692</v>
      </c>
      <c r="B5" s="270"/>
      <c r="C5" s="253"/>
      <c r="D5" s="271" t="s">
        <v>1</v>
      </c>
      <c r="E5" s="272"/>
      <c r="F5" s="272"/>
      <c r="G5" s="271" t="s">
        <v>22</v>
      </c>
      <c r="H5" s="272"/>
      <c r="I5" s="272"/>
      <c r="J5" s="271" t="s">
        <v>660</v>
      </c>
      <c r="K5" s="272"/>
      <c r="L5" s="272"/>
      <c r="M5" s="273" t="s">
        <v>207</v>
      </c>
      <c r="N5" s="209"/>
      <c r="O5" s="210" t="s">
        <v>206</v>
      </c>
      <c r="P5" s="211"/>
      <c r="Q5" s="212"/>
      <c r="R5" s="212"/>
      <c r="S5" s="274"/>
      <c r="T5" s="214" t="s">
        <v>683</v>
      </c>
    </row>
    <row r="6" spans="1:20" s="202" customFormat="1" ht="24.95" customHeight="1">
      <c r="A6" s="253"/>
      <c r="B6" s="275" t="s">
        <v>662</v>
      </c>
      <c r="C6" s="276" t="s">
        <v>662</v>
      </c>
      <c r="D6" s="1189"/>
      <c r="E6" s="277" t="s">
        <v>3</v>
      </c>
      <c r="F6" s="277" t="s">
        <v>4</v>
      </c>
      <c r="G6" s="1189"/>
      <c r="H6" s="277" t="s">
        <v>3</v>
      </c>
      <c r="I6" s="277" t="s">
        <v>4</v>
      </c>
      <c r="J6" s="1189"/>
      <c r="K6" s="277" t="s">
        <v>3</v>
      </c>
      <c r="L6" s="277" t="s">
        <v>4</v>
      </c>
      <c r="M6" s="314" t="s">
        <v>663</v>
      </c>
      <c r="N6" s="218" t="s">
        <v>664</v>
      </c>
      <c r="O6" s="219" t="s">
        <v>34</v>
      </c>
      <c r="P6" s="220" t="s">
        <v>35</v>
      </c>
      <c r="Q6" s="212" t="s">
        <v>202</v>
      </c>
      <c r="R6" s="212" t="s">
        <v>27</v>
      </c>
      <c r="S6" s="278" t="s">
        <v>665</v>
      </c>
      <c r="T6" s="214"/>
    </row>
    <row r="7" spans="1:20" s="202" customFormat="1" ht="30" customHeight="1">
      <c r="A7" s="279"/>
      <c r="B7" s="280" t="s">
        <v>666</v>
      </c>
      <c r="C7" s="281" t="s">
        <v>667</v>
      </c>
      <c r="D7" s="1190"/>
      <c r="E7" s="282" t="s">
        <v>7</v>
      </c>
      <c r="F7" s="282" t="s">
        <v>8</v>
      </c>
      <c r="G7" s="1190"/>
      <c r="H7" s="282" t="s">
        <v>7</v>
      </c>
      <c r="I7" s="282" t="s">
        <v>8</v>
      </c>
      <c r="J7" s="1190"/>
      <c r="K7" s="282" t="s">
        <v>7</v>
      </c>
      <c r="L7" s="282" t="s">
        <v>8</v>
      </c>
      <c r="M7" s="273" t="s">
        <v>24</v>
      </c>
      <c r="N7" s="316" t="s">
        <v>668</v>
      </c>
      <c r="O7" s="317" t="s">
        <v>684</v>
      </c>
      <c r="P7" s="228" t="s">
        <v>33</v>
      </c>
      <c r="Q7" s="229" t="s">
        <v>670</v>
      </c>
      <c r="R7" s="229" t="s">
        <v>671</v>
      </c>
      <c r="S7" s="283" t="s">
        <v>685</v>
      </c>
      <c r="T7" s="284"/>
    </row>
    <row r="8" spans="1:20" s="611" customFormat="1" ht="27" customHeight="1">
      <c r="A8" s="605" t="s">
        <v>478</v>
      </c>
      <c r="B8" s="606">
        <v>0</v>
      </c>
      <c r="C8" s="607">
        <v>0</v>
      </c>
      <c r="D8" s="607">
        <v>0</v>
      </c>
      <c r="E8" s="607">
        <v>0</v>
      </c>
      <c r="F8" s="607">
        <v>0</v>
      </c>
      <c r="G8" s="607">
        <v>0</v>
      </c>
      <c r="H8" s="607">
        <v>0</v>
      </c>
      <c r="I8" s="607">
        <v>0</v>
      </c>
      <c r="J8" s="607">
        <v>0</v>
      </c>
      <c r="K8" s="607">
        <v>0</v>
      </c>
      <c r="L8" s="607">
        <v>0</v>
      </c>
      <c r="M8" s="607">
        <v>0</v>
      </c>
      <c r="N8" s="607">
        <v>0</v>
      </c>
      <c r="O8" s="607">
        <v>0</v>
      </c>
      <c r="P8" s="607">
        <v>0</v>
      </c>
      <c r="Q8" s="608">
        <v>0</v>
      </c>
      <c r="R8" s="609">
        <v>0</v>
      </c>
      <c r="S8" s="607">
        <v>0</v>
      </c>
      <c r="T8" s="610" t="s">
        <v>478</v>
      </c>
    </row>
    <row r="9" spans="1:20" s="611" customFormat="1" ht="27" customHeight="1">
      <c r="A9" s="605" t="s">
        <v>548</v>
      </c>
      <c r="B9" s="606">
        <v>0</v>
      </c>
      <c r="C9" s="607">
        <v>0</v>
      </c>
      <c r="D9" s="607">
        <v>0</v>
      </c>
      <c r="E9" s="607">
        <v>0</v>
      </c>
      <c r="F9" s="607">
        <v>0</v>
      </c>
      <c r="G9" s="607">
        <v>0</v>
      </c>
      <c r="H9" s="607">
        <v>0</v>
      </c>
      <c r="I9" s="607">
        <v>0</v>
      </c>
      <c r="J9" s="607">
        <v>0</v>
      </c>
      <c r="K9" s="607">
        <v>0</v>
      </c>
      <c r="L9" s="607">
        <v>0</v>
      </c>
      <c r="M9" s="607">
        <v>0</v>
      </c>
      <c r="N9" s="607">
        <v>0</v>
      </c>
      <c r="O9" s="607">
        <v>0</v>
      </c>
      <c r="P9" s="607">
        <v>0</v>
      </c>
      <c r="Q9" s="608">
        <v>0</v>
      </c>
      <c r="R9" s="609">
        <v>0</v>
      </c>
      <c r="S9" s="607">
        <v>0</v>
      </c>
      <c r="T9" s="610" t="s">
        <v>548</v>
      </c>
    </row>
    <row r="10" spans="1:20" s="611" customFormat="1" ht="27" customHeight="1">
      <c r="A10" s="605" t="s">
        <v>552</v>
      </c>
      <c r="B10" s="606">
        <v>0</v>
      </c>
      <c r="C10" s="607">
        <v>0</v>
      </c>
      <c r="D10" s="607">
        <v>0</v>
      </c>
      <c r="E10" s="607">
        <v>0</v>
      </c>
      <c r="F10" s="607">
        <v>0</v>
      </c>
      <c r="G10" s="607">
        <v>0</v>
      </c>
      <c r="H10" s="607">
        <v>0</v>
      </c>
      <c r="I10" s="607">
        <v>0</v>
      </c>
      <c r="J10" s="607">
        <v>0</v>
      </c>
      <c r="K10" s="607">
        <v>0</v>
      </c>
      <c r="L10" s="607">
        <v>0</v>
      </c>
      <c r="M10" s="607">
        <v>0</v>
      </c>
      <c r="N10" s="607">
        <v>0</v>
      </c>
      <c r="O10" s="607">
        <v>0</v>
      </c>
      <c r="P10" s="607">
        <v>0</v>
      </c>
      <c r="Q10" s="608">
        <v>0</v>
      </c>
      <c r="R10" s="609">
        <v>0</v>
      </c>
      <c r="S10" s="607">
        <v>0</v>
      </c>
      <c r="T10" s="610" t="s">
        <v>552</v>
      </c>
    </row>
    <row r="11" spans="1:20" s="611" customFormat="1" ht="27" customHeight="1">
      <c r="A11" s="605" t="s">
        <v>673</v>
      </c>
      <c r="B11" s="606">
        <v>0</v>
      </c>
      <c r="C11" s="607">
        <v>0</v>
      </c>
      <c r="D11" s="607">
        <v>0</v>
      </c>
      <c r="E11" s="607">
        <v>0</v>
      </c>
      <c r="F11" s="607">
        <v>0</v>
      </c>
      <c r="G11" s="607">
        <v>0</v>
      </c>
      <c r="H11" s="607">
        <v>0</v>
      </c>
      <c r="I11" s="607">
        <v>0</v>
      </c>
      <c r="J11" s="607">
        <v>0</v>
      </c>
      <c r="K11" s="607">
        <v>0</v>
      </c>
      <c r="L11" s="607">
        <v>0</v>
      </c>
      <c r="M11" s="607">
        <v>0</v>
      </c>
      <c r="N11" s="607">
        <v>0</v>
      </c>
      <c r="O11" s="607">
        <v>0</v>
      </c>
      <c r="P11" s="607">
        <v>0</v>
      </c>
      <c r="Q11" s="608">
        <v>0</v>
      </c>
      <c r="R11" s="609">
        <v>0</v>
      </c>
      <c r="S11" s="607">
        <v>0</v>
      </c>
      <c r="T11" s="612" t="s">
        <v>673</v>
      </c>
    </row>
    <row r="12" spans="1:20" s="611" customFormat="1" ht="27" customHeight="1">
      <c r="A12" s="605" t="s">
        <v>695</v>
      </c>
      <c r="B12" s="606" t="s">
        <v>14</v>
      </c>
      <c r="C12" s="607" t="s">
        <v>14</v>
      </c>
      <c r="D12" s="607" t="s">
        <v>14</v>
      </c>
      <c r="E12" s="607" t="s">
        <v>14</v>
      </c>
      <c r="F12" s="607" t="s">
        <v>14</v>
      </c>
      <c r="G12" s="607" t="s">
        <v>14</v>
      </c>
      <c r="H12" s="607" t="s">
        <v>14</v>
      </c>
      <c r="I12" s="607" t="s">
        <v>14</v>
      </c>
      <c r="J12" s="607" t="s">
        <v>14</v>
      </c>
      <c r="K12" s="607" t="s">
        <v>14</v>
      </c>
      <c r="L12" s="607" t="s">
        <v>14</v>
      </c>
      <c r="M12" s="607" t="s">
        <v>14</v>
      </c>
      <c r="N12" s="607" t="s">
        <v>14</v>
      </c>
      <c r="O12" s="607" t="s">
        <v>14</v>
      </c>
      <c r="P12" s="607" t="s">
        <v>14</v>
      </c>
      <c r="Q12" s="608" t="s">
        <v>14</v>
      </c>
      <c r="R12" s="609" t="s">
        <v>14</v>
      </c>
      <c r="S12" s="607" t="s">
        <v>14</v>
      </c>
      <c r="T12" s="624" t="s">
        <v>695</v>
      </c>
    </row>
    <row r="13" spans="1:20" s="613" customFormat="1" ht="27" customHeight="1">
      <c r="A13" s="605" t="s">
        <v>696</v>
      </c>
      <c r="B13" s="652" t="s">
        <v>573</v>
      </c>
      <c r="C13" s="607" t="s">
        <v>573</v>
      </c>
      <c r="D13" s="607" t="s">
        <v>573</v>
      </c>
      <c r="E13" s="607" t="s">
        <v>573</v>
      </c>
      <c r="F13" s="607" t="s">
        <v>573</v>
      </c>
      <c r="G13" s="607" t="s">
        <v>573</v>
      </c>
      <c r="H13" s="607" t="s">
        <v>573</v>
      </c>
      <c r="I13" s="607" t="s">
        <v>573</v>
      </c>
      <c r="J13" s="607" t="s">
        <v>573</v>
      </c>
      <c r="K13" s="607" t="s">
        <v>573</v>
      </c>
      <c r="L13" s="607" t="s">
        <v>573</v>
      </c>
      <c r="M13" s="607" t="s">
        <v>573</v>
      </c>
      <c r="N13" s="607" t="s">
        <v>573</v>
      </c>
      <c r="O13" s="607" t="s">
        <v>573</v>
      </c>
      <c r="P13" s="607" t="s">
        <v>573</v>
      </c>
      <c r="Q13" s="608" t="s">
        <v>573</v>
      </c>
      <c r="R13" s="609" t="s">
        <v>573</v>
      </c>
      <c r="S13" s="653" t="s">
        <v>573</v>
      </c>
      <c r="T13" s="624" t="s">
        <v>696</v>
      </c>
    </row>
    <row r="14" spans="1:20" s="611" customFormat="1" ht="27" customHeight="1">
      <c r="A14" s="963" t="s">
        <v>721</v>
      </c>
      <c r="B14" s="964" t="s">
        <v>674</v>
      </c>
      <c r="C14" s="965" t="s">
        <v>674</v>
      </c>
      <c r="D14" s="965" t="s">
        <v>674</v>
      </c>
      <c r="E14" s="965" t="s">
        <v>674</v>
      </c>
      <c r="F14" s="965" t="s">
        <v>674</v>
      </c>
      <c r="G14" s="965" t="s">
        <v>674</v>
      </c>
      <c r="H14" s="965" t="s">
        <v>686</v>
      </c>
      <c r="I14" s="965" t="s">
        <v>674</v>
      </c>
      <c r="J14" s="965" t="s">
        <v>674</v>
      </c>
      <c r="K14" s="965" t="s">
        <v>674</v>
      </c>
      <c r="L14" s="965" t="s">
        <v>676</v>
      </c>
      <c r="M14" s="965" t="s">
        <v>674</v>
      </c>
      <c r="N14" s="965" t="s">
        <v>676</v>
      </c>
      <c r="O14" s="965" t="s">
        <v>676</v>
      </c>
      <c r="P14" s="965" t="s">
        <v>674</v>
      </c>
      <c r="Q14" s="966" t="s">
        <v>676</v>
      </c>
      <c r="R14" s="967" t="s">
        <v>676</v>
      </c>
      <c r="S14" s="968" t="s">
        <v>674</v>
      </c>
      <c r="T14" s="969" t="s">
        <v>721</v>
      </c>
    </row>
    <row r="15" spans="1:20" s="613" customFormat="1" ht="27" customHeight="1">
      <c r="A15" s="962" t="s">
        <v>791</v>
      </c>
      <c r="B15" s="607" t="s">
        <v>14</v>
      </c>
      <c r="C15" s="607" t="s">
        <v>14</v>
      </c>
      <c r="D15" s="607" t="s">
        <v>14</v>
      </c>
      <c r="E15" s="607" t="s">
        <v>14</v>
      </c>
      <c r="F15" s="607" t="s">
        <v>14</v>
      </c>
      <c r="G15" s="607" t="s">
        <v>14</v>
      </c>
      <c r="H15" s="607" t="s">
        <v>14</v>
      </c>
      <c r="I15" s="607" t="s">
        <v>14</v>
      </c>
      <c r="J15" s="607" t="s">
        <v>14</v>
      </c>
      <c r="K15" s="607" t="s">
        <v>14</v>
      </c>
      <c r="L15" s="607" t="s">
        <v>14</v>
      </c>
      <c r="M15" s="607" t="s">
        <v>14</v>
      </c>
      <c r="N15" s="607" t="s">
        <v>14</v>
      </c>
      <c r="O15" s="607" t="s">
        <v>14</v>
      </c>
      <c r="P15" s="607" t="s">
        <v>14</v>
      </c>
      <c r="Q15" s="607" t="s">
        <v>14</v>
      </c>
      <c r="R15" s="607" t="s">
        <v>14</v>
      </c>
      <c r="S15" s="607" t="s">
        <v>14</v>
      </c>
      <c r="T15" s="962" t="s">
        <v>791</v>
      </c>
    </row>
    <row r="16" spans="1:20" s="170" customFormat="1" ht="12" customHeight="1">
      <c r="A16" s="47" t="s">
        <v>677</v>
      </c>
      <c r="B16" s="249"/>
      <c r="C16" s="249"/>
      <c r="D16" s="249"/>
      <c r="E16" s="249"/>
      <c r="F16" s="249"/>
      <c r="G16" s="249"/>
      <c r="H16" s="249"/>
      <c r="I16" s="249"/>
      <c r="J16" s="249"/>
      <c r="K16" s="249"/>
      <c r="L16" s="249"/>
      <c r="M16" s="248"/>
      <c r="N16" s="248"/>
      <c r="O16" s="248"/>
      <c r="P16" s="248"/>
      <c r="Q16" s="249"/>
      <c r="R16" s="249"/>
      <c r="S16" s="249"/>
      <c r="T16" s="86" t="s">
        <v>678</v>
      </c>
    </row>
    <row r="17" spans="1:20" s="170" customFormat="1" ht="14.1" customHeight="1">
      <c r="A17" s="250" t="s">
        <v>679</v>
      </c>
      <c r="B17" s="168"/>
      <c r="C17" s="168"/>
      <c r="D17" s="168"/>
      <c r="E17" s="168"/>
      <c r="F17" s="168"/>
      <c r="G17" s="168"/>
      <c r="H17" s="168"/>
      <c r="I17" s="168"/>
      <c r="J17" s="168"/>
      <c r="K17" s="168"/>
      <c r="L17" s="168"/>
      <c r="M17" s="168"/>
      <c r="N17" s="168"/>
      <c r="O17" s="168"/>
      <c r="P17" s="168"/>
      <c r="Q17" s="168"/>
      <c r="T17" s="169"/>
    </row>
    <row r="18" spans="1:20" s="170" customFormat="1" ht="14.1" customHeight="1">
      <c r="A18" s="250" t="s">
        <v>687</v>
      </c>
      <c r="B18" s="168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Q18" s="168"/>
      <c r="T18" s="169"/>
    </row>
    <row r="19" spans="1:20" s="170" customFormat="1" ht="14.1" customHeight="1">
      <c r="A19" s="250" t="s">
        <v>680</v>
      </c>
      <c r="B19" s="322"/>
      <c r="C19" s="322"/>
      <c r="D19" s="322"/>
      <c r="E19" s="322"/>
      <c r="F19" s="322"/>
      <c r="G19" s="322"/>
      <c r="H19" s="322"/>
      <c r="I19" s="323"/>
      <c r="J19" s="322"/>
      <c r="K19" s="322"/>
      <c r="L19" s="322"/>
      <c r="M19" s="322"/>
      <c r="N19" s="322"/>
      <c r="O19" s="290"/>
      <c r="P19" s="290"/>
      <c r="Q19" s="249"/>
      <c r="R19" s="249"/>
      <c r="S19" s="249"/>
      <c r="T19" s="169"/>
    </row>
    <row r="20" spans="1:20" ht="12" customHeight="1">
      <c r="A20" s="324" t="s">
        <v>693</v>
      </c>
      <c r="B20" s="249"/>
      <c r="C20" s="249"/>
      <c r="D20" s="249"/>
      <c r="E20" s="249"/>
      <c r="F20" s="249"/>
      <c r="G20" s="249"/>
      <c r="H20" s="249"/>
      <c r="I20" s="249"/>
      <c r="J20" s="249"/>
      <c r="K20" s="249"/>
      <c r="L20" s="249"/>
      <c r="M20" s="249"/>
      <c r="N20" s="249"/>
      <c r="O20" s="249"/>
      <c r="P20" s="249"/>
      <c r="Q20" s="249"/>
      <c r="R20" s="249"/>
      <c r="S20" s="249"/>
      <c r="T20" s="290"/>
    </row>
    <row r="21" spans="1:20" ht="12" customHeight="1">
      <c r="A21" s="249"/>
      <c r="B21" s="249"/>
      <c r="C21" s="249"/>
      <c r="D21" s="249"/>
      <c r="E21" s="249"/>
      <c r="F21" s="249"/>
      <c r="G21" s="249"/>
      <c r="H21" s="249"/>
      <c r="I21" s="249"/>
      <c r="J21" s="249"/>
      <c r="K21" s="249"/>
      <c r="L21" s="249"/>
      <c r="M21" s="249"/>
      <c r="N21" s="249"/>
      <c r="O21" s="249"/>
      <c r="P21" s="249"/>
      <c r="Q21" s="249"/>
      <c r="R21" s="249"/>
      <c r="S21" s="249"/>
      <c r="T21" s="290"/>
    </row>
    <row r="22" spans="1:20">
      <c r="A22" s="249"/>
      <c r="B22" s="249"/>
      <c r="C22" s="249"/>
      <c r="D22" s="249"/>
      <c r="E22" s="249"/>
      <c r="F22" s="249"/>
      <c r="G22" s="249"/>
      <c r="H22" s="249"/>
      <c r="I22" s="249"/>
      <c r="J22" s="249"/>
      <c r="K22" s="249"/>
      <c r="L22" s="249"/>
      <c r="M22" s="249"/>
      <c r="N22" s="249"/>
      <c r="O22" s="249"/>
      <c r="P22" s="249"/>
      <c r="Q22" s="249"/>
      <c r="R22" s="249"/>
      <c r="S22" s="249"/>
      <c r="T22" s="290"/>
    </row>
    <row r="23" spans="1:20">
      <c r="A23" s="249"/>
      <c r="B23" s="249"/>
      <c r="C23" s="249"/>
      <c r="D23" s="249"/>
      <c r="E23" s="249"/>
      <c r="F23" s="249"/>
      <c r="G23" s="249"/>
      <c r="H23" s="249"/>
      <c r="I23" s="249"/>
      <c r="J23" s="249"/>
      <c r="K23" s="249"/>
      <c r="L23" s="249"/>
      <c r="M23" s="249"/>
      <c r="N23" s="249"/>
      <c r="O23" s="249"/>
      <c r="P23" s="249"/>
      <c r="Q23" s="249"/>
      <c r="R23" s="249"/>
      <c r="S23" s="249"/>
      <c r="T23" s="290"/>
    </row>
    <row r="24" spans="1:20">
      <c r="A24" s="249"/>
      <c r="B24" s="249"/>
      <c r="C24" s="249"/>
      <c r="D24" s="249"/>
      <c r="E24" s="249"/>
      <c r="F24" s="249"/>
      <c r="G24" s="249"/>
      <c r="H24" s="249"/>
      <c r="I24" s="249"/>
      <c r="J24" s="249"/>
      <c r="K24" s="249"/>
      <c r="L24" s="249"/>
      <c r="M24" s="249"/>
      <c r="N24" s="249"/>
      <c r="O24" s="249"/>
      <c r="P24" s="249"/>
      <c r="Q24" s="249"/>
      <c r="R24" s="249"/>
      <c r="S24" s="249"/>
      <c r="T24" s="290"/>
    </row>
    <row r="25" spans="1:20">
      <c r="A25" s="249"/>
      <c r="B25" s="249"/>
      <c r="C25" s="249"/>
      <c r="D25" s="249"/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P25" s="249"/>
      <c r="Q25" s="249"/>
      <c r="R25" s="249"/>
      <c r="S25" s="249"/>
      <c r="T25" s="290"/>
    </row>
    <row r="26" spans="1:20">
      <c r="A26" s="249"/>
      <c r="B26" s="249"/>
      <c r="C26" s="249"/>
      <c r="D26" s="249"/>
      <c r="E26" s="249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49"/>
      <c r="Q26" s="249"/>
      <c r="R26" s="249"/>
      <c r="S26" s="249"/>
      <c r="T26" s="290"/>
    </row>
    <row r="27" spans="1:20">
      <c r="A27" s="249"/>
      <c r="B27" s="249"/>
      <c r="C27" s="249"/>
      <c r="D27" s="249"/>
      <c r="E27" s="249"/>
      <c r="F27" s="249"/>
      <c r="G27" s="249"/>
      <c r="H27" s="249"/>
      <c r="I27" s="249"/>
      <c r="J27" s="249"/>
      <c r="K27" s="249"/>
      <c r="L27" s="249"/>
      <c r="M27" s="249"/>
      <c r="N27" s="249"/>
      <c r="O27" s="249"/>
      <c r="P27" s="249"/>
      <c r="Q27" s="249"/>
      <c r="R27" s="249"/>
      <c r="S27" s="249"/>
      <c r="T27" s="290"/>
    </row>
    <row r="28" spans="1:20">
      <c r="A28" s="249"/>
      <c r="B28" s="249"/>
      <c r="C28" s="249"/>
      <c r="D28" s="249"/>
      <c r="E28" s="249"/>
      <c r="F28" s="249"/>
      <c r="G28" s="249"/>
      <c r="H28" s="249"/>
      <c r="I28" s="249"/>
      <c r="J28" s="249"/>
      <c r="K28" s="249"/>
      <c r="L28" s="249"/>
      <c r="M28" s="249"/>
      <c r="N28" s="249"/>
      <c r="O28" s="249"/>
      <c r="P28" s="249"/>
      <c r="Q28" s="249"/>
      <c r="R28" s="249"/>
      <c r="S28" s="249"/>
      <c r="T28" s="290"/>
    </row>
  </sheetData>
  <mergeCells count="5">
    <mergeCell ref="A2:I2"/>
    <mergeCell ref="J2:T2"/>
    <mergeCell ref="D6:D7"/>
    <mergeCell ref="G6:G7"/>
    <mergeCell ref="J6:J7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78" pageOrder="overThenDown" orientation="portrait" r:id="rId1"/>
  <headerFooter alignWithMargins="0"/>
  <colBreaks count="1" manualBreakCount="1">
    <brk id="9" max="17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T30"/>
  <sheetViews>
    <sheetView view="pageBreakPreview" topLeftCell="A2" zoomScaleNormal="100" zoomScaleSheetLayoutView="100" workbookViewId="0">
      <selection activeCell="A14" sqref="A14:XFD14"/>
    </sheetView>
  </sheetViews>
  <sheetFormatPr defaultRowHeight="17.25"/>
  <cols>
    <col min="1" max="1" width="9.25" style="257" customWidth="1"/>
    <col min="2" max="3" width="7.625" style="257" customWidth="1"/>
    <col min="4" max="12" width="5.875" style="257" customWidth="1"/>
    <col min="13" max="19" width="9.5" style="257" customWidth="1"/>
    <col min="20" max="20" width="10.75" style="291" customWidth="1"/>
    <col min="21" max="21" width="5.625" style="182" customWidth="1"/>
    <col min="22" max="16384" width="9" style="182"/>
  </cols>
  <sheetData>
    <row r="1" spans="1:20" ht="9.9499999999999993" hidden="1" customHeight="1">
      <c r="A1" s="178"/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9"/>
      <c r="S1" s="180"/>
      <c r="T1" s="262"/>
    </row>
    <row r="2" spans="1:20" s="293" customFormat="1" ht="20.100000000000001" customHeight="1">
      <c r="A2" s="1186" t="s">
        <v>580</v>
      </c>
      <c r="B2" s="1186"/>
      <c r="C2" s="1186"/>
      <c r="D2" s="1186"/>
      <c r="E2" s="1186"/>
      <c r="F2" s="1186"/>
      <c r="G2" s="1186"/>
      <c r="H2" s="1186"/>
      <c r="I2" s="1186"/>
      <c r="J2" s="1186"/>
      <c r="K2" s="1186"/>
      <c r="L2" s="292"/>
      <c r="M2" s="1186" t="s">
        <v>321</v>
      </c>
      <c r="N2" s="1186"/>
      <c r="O2" s="1186"/>
      <c r="P2" s="1186"/>
      <c r="Q2" s="1186"/>
      <c r="R2" s="1186"/>
      <c r="S2" s="1186"/>
      <c r="T2" s="1186"/>
    </row>
    <row r="3" spans="1:20" s="190" customFormat="1" ht="20.100000000000001" customHeight="1" thickBot="1">
      <c r="A3" s="185" t="s">
        <v>616</v>
      </c>
      <c r="B3" s="188"/>
      <c r="C3" s="188"/>
      <c r="D3" s="188"/>
      <c r="E3" s="188"/>
      <c r="F3" s="188"/>
      <c r="G3" s="188"/>
      <c r="H3" s="188"/>
      <c r="I3" s="263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9" t="s">
        <v>617</v>
      </c>
    </row>
    <row r="4" spans="1:20" s="202" customFormat="1" ht="24.95" customHeight="1" thickTop="1">
      <c r="A4" s="253"/>
      <c r="B4" s="192" t="s">
        <v>600</v>
      </c>
      <c r="C4" s="264" t="s">
        <v>16</v>
      </c>
      <c r="D4" s="265" t="s">
        <v>613</v>
      </c>
      <c r="E4" s="266"/>
      <c r="F4" s="266"/>
      <c r="G4" s="265" t="s">
        <v>320</v>
      </c>
      <c r="H4" s="266"/>
      <c r="I4" s="294"/>
      <c r="J4" s="267" t="s">
        <v>18</v>
      </c>
      <c r="K4" s="267"/>
      <c r="L4" s="266"/>
      <c r="M4" s="195" t="s">
        <v>614</v>
      </c>
      <c r="N4" s="196"/>
      <c r="O4" s="197" t="s">
        <v>319</v>
      </c>
      <c r="P4" s="198"/>
      <c r="Q4" s="199" t="s">
        <v>318</v>
      </c>
      <c r="R4" s="199" t="s">
        <v>317</v>
      </c>
      <c r="S4" s="200" t="s">
        <v>210</v>
      </c>
      <c r="T4" s="201"/>
    </row>
    <row r="5" spans="1:20" s="202" customFormat="1" ht="24.95" customHeight="1">
      <c r="A5" s="253" t="s">
        <v>615</v>
      </c>
      <c r="B5" s="204"/>
      <c r="C5" s="295"/>
      <c r="D5" s="271" t="s">
        <v>316</v>
      </c>
      <c r="E5" s="272"/>
      <c r="F5" s="272"/>
      <c r="G5" s="271" t="s">
        <v>315</v>
      </c>
      <c r="H5" s="272"/>
      <c r="I5" s="296"/>
      <c r="J5" s="267" t="s">
        <v>314</v>
      </c>
      <c r="K5" s="272"/>
      <c r="L5" s="272"/>
      <c r="M5" s="208" t="s">
        <v>207</v>
      </c>
      <c r="N5" s="209"/>
      <c r="O5" s="210" t="s">
        <v>206</v>
      </c>
      <c r="P5" s="211"/>
      <c r="Q5" s="212"/>
      <c r="R5" s="212"/>
      <c r="S5" s="213"/>
      <c r="T5" s="214" t="s">
        <v>313</v>
      </c>
    </row>
    <row r="6" spans="1:20" s="202" customFormat="1" ht="24.95" customHeight="1">
      <c r="A6" s="253"/>
      <c r="B6" s="275" t="s">
        <v>533</v>
      </c>
      <c r="C6" s="275" t="s">
        <v>533</v>
      </c>
      <c r="D6" s="1189"/>
      <c r="E6" s="277" t="s">
        <v>3</v>
      </c>
      <c r="F6" s="277" t="s">
        <v>4</v>
      </c>
      <c r="G6" s="1189"/>
      <c r="H6" s="277" t="s">
        <v>3</v>
      </c>
      <c r="I6" s="277" t="s">
        <v>4</v>
      </c>
      <c r="J6" s="1189"/>
      <c r="K6" s="277" t="s">
        <v>312</v>
      </c>
      <c r="L6" s="277" t="s">
        <v>4</v>
      </c>
      <c r="M6" s="217" t="s">
        <v>311</v>
      </c>
      <c r="N6" s="218" t="s">
        <v>310</v>
      </c>
      <c r="O6" s="219" t="s">
        <v>34</v>
      </c>
      <c r="P6" s="220" t="s">
        <v>35</v>
      </c>
      <c r="Q6" s="212" t="s">
        <v>202</v>
      </c>
      <c r="R6" s="212" t="s">
        <v>27</v>
      </c>
      <c r="S6" s="221" t="s">
        <v>526</v>
      </c>
      <c r="T6" s="214"/>
    </row>
    <row r="7" spans="1:20" s="202" customFormat="1" ht="35.1" customHeight="1">
      <c r="A7" s="279"/>
      <c r="B7" s="280" t="s">
        <v>404</v>
      </c>
      <c r="C7" s="280" t="s">
        <v>309</v>
      </c>
      <c r="D7" s="1190"/>
      <c r="E7" s="282" t="s">
        <v>7</v>
      </c>
      <c r="F7" s="282" t="s">
        <v>8</v>
      </c>
      <c r="G7" s="1190"/>
      <c r="H7" s="282" t="s">
        <v>7</v>
      </c>
      <c r="I7" s="282" t="s">
        <v>8</v>
      </c>
      <c r="J7" s="1190"/>
      <c r="K7" s="282" t="s">
        <v>7</v>
      </c>
      <c r="L7" s="282" t="s">
        <v>8</v>
      </c>
      <c r="M7" s="209" t="s">
        <v>24</v>
      </c>
      <c r="N7" s="226" t="s">
        <v>308</v>
      </c>
      <c r="O7" s="227" t="s">
        <v>307</v>
      </c>
      <c r="P7" s="228" t="s">
        <v>33</v>
      </c>
      <c r="Q7" s="229" t="s">
        <v>306</v>
      </c>
      <c r="R7" s="229" t="s">
        <v>305</v>
      </c>
      <c r="S7" s="230" t="s">
        <v>69</v>
      </c>
      <c r="T7" s="231"/>
    </row>
    <row r="8" spans="1:20" s="299" customFormat="1" ht="35.25" customHeight="1">
      <c r="A8" s="297" t="s">
        <v>478</v>
      </c>
      <c r="B8" s="234">
        <v>0</v>
      </c>
      <c r="C8" s="234">
        <v>0</v>
      </c>
      <c r="D8" s="234">
        <v>0</v>
      </c>
      <c r="E8" s="234">
        <v>0</v>
      </c>
      <c r="F8" s="234">
        <v>0</v>
      </c>
      <c r="G8" s="234">
        <v>0</v>
      </c>
      <c r="H8" s="234">
        <v>0</v>
      </c>
      <c r="I8" s="234">
        <v>0</v>
      </c>
      <c r="J8" s="234">
        <v>0</v>
      </c>
      <c r="K8" s="234">
        <v>0</v>
      </c>
      <c r="L8" s="234">
        <v>0</v>
      </c>
      <c r="M8" s="234">
        <v>0</v>
      </c>
      <c r="N8" s="234">
        <v>0</v>
      </c>
      <c r="O8" s="234">
        <v>0</v>
      </c>
      <c r="P8" s="234">
        <v>0</v>
      </c>
      <c r="Q8" s="235">
        <v>0</v>
      </c>
      <c r="R8" s="235">
        <v>0</v>
      </c>
      <c r="S8" s="234">
        <v>0</v>
      </c>
      <c r="T8" s="298" t="s">
        <v>478</v>
      </c>
    </row>
    <row r="9" spans="1:20" s="299" customFormat="1" ht="35.25" customHeight="1">
      <c r="A9" s="297" t="s">
        <v>548</v>
      </c>
      <c r="B9" s="234">
        <v>0</v>
      </c>
      <c r="C9" s="234">
        <v>0</v>
      </c>
      <c r="D9" s="234">
        <v>0</v>
      </c>
      <c r="E9" s="234">
        <v>0</v>
      </c>
      <c r="F9" s="234">
        <v>0</v>
      </c>
      <c r="G9" s="234">
        <v>0</v>
      </c>
      <c r="H9" s="234">
        <v>0</v>
      </c>
      <c r="I9" s="234">
        <v>0</v>
      </c>
      <c r="J9" s="234">
        <v>0</v>
      </c>
      <c r="K9" s="234">
        <v>0</v>
      </c>
      <c r="L9" s="234">
        <v>0</v>
      </c>
      <c r="M9" s="234">
        <v>0</v>
      </c>
      <c r="N9" s="234">
        <v>0</v>
      </c>
      <c r="O9" s="234">
        <v>0</v>
      </c>
      <c r="P9" s="234">
        <v>0</v>
      </c>
      <c r="Q9" s="235">
        <v>0</v>
      </c>
      <c r="R9" s="235">
        <v>0</v>
      </c>
      <c r="S9" s="234">
        <v>0</v>
      </c>
      <c r="T9" s="298" t="s">
        <v>548</v>
      </c>
    </row>
    <row r="10" spans="1:20" s="299" customFormat="1" ht="35.25" customHeight="1">
      <c r="A10" s="297" t="s">
        <v>552</v>
      </c>
      <c r="B10" s="234">
        <v>0</v>
      </c>
      <c r="C10" s="234">
        <v>0</v>
      </c>
      <c r="D10" s="234">
        <v>0</v>
      </c>
      <c r="E10" s="234">
        <v>0</v>
      </c>
      <c r="F10" s="234">
        <v>0</v>
      </c>
      <c r="G10" s="234">
        <v>0</v>
      </c>
      <c r="H10" s="234">
        <v>0</v>
      </c>
      <c r="I10" s="234">
        <v>0</v>
      </c>
      <c r="J10" s="234">
        <v>0</v>
      </c>
      <c r="K10" s="234">
        <v>0</v>
      </c>
      <c r="L10" s="234">
        <v>0</v>
      </c>
      <c r="M10" s="234">
        <v>0</v>
      </c>
      <c r="N10" s="234">
        <v>0</v>
      </c>
      <c r="O10" s="234">
        <v>0</v>
      </c>
      <c r="P10" s="234">
        <v>0</v>
      </c>
      <c r="Q10" s="235">
        <v>0</v>
      </c>
      <c r="R10" s="235">
        <v>0</v>
      </c>
      <c r="S10" s="234">
        <v>0</v>
      </c>
      <c r="T10" s="298" t="s">
        <v>552</v>
      </c>
    </row>
    <row r="11" spans="1:20" s="299" customFormat="1" ht="35.25" customHeight="1">
      <c r="A11" s="297" t="s">
        <v>556</v>
      </c>
      <c r="B11" s="234">
        <v>0</v>
      </c>
      <c r="C11" s="234">
        <v>0</v>
      </c>
      <c r="D11" s="234">
        <v>0</v>
      </c>
      <c r="E11" s="234">
        <v>0</v>
      </c>
      <c r="F11" s="234">
        <v>0</v>
      </c>
      <c r="G11" s="234">
        <v>0</v>
      </c>
      <c r="H11" s="234">
        <v>0</v>
      </c>
      <c r="I11" s="234">
        <v>0</v>
      </c>
      <c r="J11" s="234">
        <v>0</v>
      </c>
      <c r="K11" s="234">
        <v>0</v>
      </c>
      <c r="L11" s="234">
        <v>0</v>
      </c>
      <c r="M11" s="234">
        <v>0</v>
      </c>
      <c r="N11" s="234">
        <v>0</v>
      </c>
      <c r="O11" s="234">
        <v>0</v>
      </c>
      <c r="P11" s="234">
        <v>0</v>
      </c>
      <c r="Q11" s="235">
        <v>0</v>
      </c>
      <c r="R11" s="235">
        <v>0</v>
      </c>
      <c r="S11" s="234">
        <v>0</v>
      </c>
      <c r="T11" s="298" t="s">
        <v>556</v>
      </c>
    </row>
    <row r="12" spans="1:20" s="299" customFormat="1" ht="35.25" customHeight="1">
      <c r="A12" s="297" t="s">
        <v>581</v>
      </c>
      <c r="B12" s="234" t="s">
        <v>719</v>
      </c>
      <c r="C12" s="234">
        <v>0</v>
      </c>
      <c r="D12" s="234">
        <v>0</v>
      </c>
      <c r="E12" s="234">
        <v>0</v>
      </c>
      <c r="F12" s="234">
        <v>0</v>
      </c>
      <c r="G12" s="234">
        <v>0</v>
      </c>
      <c r="H12" s="234">
        <v>0</v>
      </c>
      <c r="I12" s="234">
        <v>0</v>
      </c>
      <c r="J12" s="234">
        <v>0</v>
      </c>
      <c r="K12" s="234">
        <v>0</v>
      </c>
      <c r="L12" s="234">
        <v>0</v>
      </c>
      <c r="M12" s="234">
        <v>0</v>
      </c>
      <c r="N12" s="234">
        <v>0</v>
      </c>
      <c r="O12" s="234">
        <v>0</v>
      </c>
      <c r="P12" s="234">
        <v>0</v>
      </c>
      <c r="Q12" s="235">
        <v>0</v>
      </c>
      <c r="R12" s="235">
        <v>0</v>
      </c>
      <c r="S12" s="234">
        <v>0</v>
      </c>
      <c r="T12" s="298" t="s">
        <v>581</v>
      </c>
    </row>
    <row r="13" spans="1:20" s="302" customFormat="1" ht="35.25" customHeight="1">
      <c r="A13" s="297" t="s">
        <v>696</v>
      </c>
      <c r="B13" s="234" t="s">
        <v>573</v>
      </c>
      <c r="C13" s="234">
        <v>0</v>
      </c>
      <c r="D13" s="234">
        <v>0</v>
      </c>
      <c r="E13" s="234">
        <v>0</v>
      </c>
      <c r="F13" s="234">
        <v>0</v>
      </c>
      <c r="G13" s="234">
        <v>0</v>
      </c>
      <c r="H13" s="234">
        <v>0</v>
      </c>
      <c r="I13" s="234">
        <v>0</v>
      </c>
      <c r="J13" s="234">
        <v>0</v>
      </c>
      <c r="K13" s="234">
        <v>0</v>
      </c>
      <c r="L13" s="234">
        <v>0</v>
      </c>
      <c r="M13" s="234">
        <v>0</v>
      </c>
      <c r="N13" s="234">
        <v>0</v>
      </c>
      <c r="O13" s="234">
        <v>0</v>
      </c>
      <c r="P13" s="234">
        <v>0</v>
      </c>
      <c r="Q13" s="235">
        <v>0</v>
      </c>
      <c r="R13" s="235">
        <v>0</v>
      </c>
      <c r="S13" s="234">
        <v>0</v>
      </c>
      <c r="T13" s="298" t="s">
        <v>696</v>
      </c>
    </row>
    <row r="14" spans="1:20" s="299" customFormat="1" ht="35.25" customHeight="1">
      <c r="A14" s="970" t="s">
        <v>721</v>
      </c>
      <c r="B14" s="957" t="s">
        <v>699</v>
      </c>
      <c r="C14" s="957">
        <v>0</v>
      </c>
      <c r="D14" s="957">
        <v>0</v>
      </c>
      <c r="E14" s="957">
        <v>0</v>
      </c>
      <c r="F14" s="957">
        <v>0</v>
      </c>
      <c r="G14" s="957">
        <v>0</v>
      </c>
      <c r="H14" s="957">
        <v>0</v>
      </c>
      <c r="I14" s="957">
        <v>0</v>
      </c>
      <c r="J14" s="957">
        <v>0</v>
      </c>
      <c r="K14" s="957">
        <v>0</v>
      </c>
      <c r="L14" s="957">
        <v>0</v>
      </c>
      <c r="M14" s="957">
        <v>0</v>
      </c>
      <c r="N14" s="957">
        <v>0</v>
      </c>
      <c r="O14" s="957">
        <v>0</v>
      </c>
      <c r="P14" s="957">
        <v>0</v>
      </c>
      <c r="Q14" s="971">
        <v>0</v>
      </c>
      <c r="R14" s="971">
        <v>0</v>
      </c>
      <c r="S14" s="957">
        <v>0</v>
      </c>
      <c r="T14" s="972" t="s">
        <v>721</v>
      </c>
    </row>
    <row r="15" spans="1:20" s="302" customFormat="1" ht="35.25" customHeight="1">
      <c r="A15" s="302" t="s">
        <v>791</v>
      </c>
      <c r="B15" s="301">
        <v>0</v>
      </c>
      <c r="C15" s="301">
        <v>0</v>
      </c>
      <c r="D15" s="301">
        <v>0</v>
      </c>
      <c r="E15" s="301">
        <v>0</v>
      </c>
      <c r="F15" s="301">
        <v>0</v>
      </c>
      <c r="G15" s="301">
        <v>0</v>
      </c>
      <c r="H15" s="301">
        <v>0</v>
      </c>
      <c r="I15" s="301">
        <v>0</v>
      </c>
      <c r="J15" s="301">
        <v>0</v>
      </c>
      <c r="K15" s="301">
        <v>0</v>
      </c>
      <c r="L15" s="301">
        <v>0</v>
      </c>
      <c r="M15" s="301">
        <v>0</v>
      </c>
      <c r="N15" s="301">
        <v>0</v>
      </c>
      <c r="O15" s="301">
        <v>0</v>
      </c>
      <c r="P15" s="301">
        <v>0</v>
      </c>
      <c r="Q15" s="301">
        <v>0</v>
      </c>
      <c r="R15" s="301">
        <v>0</v>
      </c>
      <c r="S15" s="301">
        <v>0</v>
      </c>
      <c r="T15" s="302" t="s">
        <v>791</v>
      </c>
    </row>
    <row r="16" spans="1:20" s="170" customFormat="1" ht="12" customHeight="1">
      <c r="A16" s="47"/>
      <c r="B16" s="247"/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8"/>
      <c r="N16" s="248"/>
      <c r="O16" s="248"/>
      <c r="P16" s="247"/>
      <c r="Q16" s="247"/>
      <c r="R16" s="247"/>
      <c r="S16" s="249"/>
      <c r="T16" s="86" t="s">
        <v>510</v>
      </c>
    </row>
    <row r="17" spans="1:20" s="170" customFormat="1" ht="14.1" customHeight="1">
      <c r="A17" s="250" t="s">
        <v>304</v>
      </c>
      <c r="B17" s="168"/>
      <c r="C17" s="168"/>
      <c r="D17" s="168"/>
      <c r="E17" s="168"/>
      <c r="F17" s="168"/>
      <c r="G17" s="168"/>
      <c r="H17" s="168"/>
      <c r="I17" s="168"/>
      <c r="J17" s="168"/>
      <c r="K17" s="168"/>
      <c r="L17" s="168"/>
      <c r="M17" s="168"/>
      <c r="N17" s="168"/>
      <c r="O17" s="168"/>
      <c r="P17" s="168"/>
      <c r="Q17" s="168"/>
      <c r="R17" s="168"/>
      <c r="T17" s="169"/>
    </row>
    <row r="18" spans="1:20" s="170" customFormat="1" ht="14.1" customHeight="1">
      <c r="A18" s="250" t="s">
        <v>303</v>
      </c>
      <c r="B18" s="168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Q18" s="168"/>
      <c r="R18" s="168"/>
      <c r="T18" s="169"/>
    </row>
    <row r="19" spans="1:20" s="170" customFormat="1" ht="14.1" customHeight="1">
      <c r="A19" s="250" t="s">
        <v>618</v>
      </c>
      <c r="B19" s="168"/>
      <c r="C19" s="168"/>
      <c r="D19" s="168"/>
      <c r="E19" s="168"/>
      <c r="F19" s="168"/>
      <c r="G19" s="168"/>
      <c r="H19" s="168"/>
      <c r="I19" s="168"/>
      <c r="J19" s="168"/>
      <c r="K19" s="168"/>
      <c r="L19" s="168"/>
      <c r="M19" s="168"/>
      <c r="N19" s="168"/>
      <c r="O19" s="168"/>
      <c r="P19" s="168"/>
      <c r="Q19" s="168"/>
      <c r="R19" s="168"/>
      <c r="S19" s="169"/>
    </row>
    <row r="20" spans="1:20" s="305" customFormat="1" ht="12" customHeight="1">
      <c r="A20" s="307" t="s">
        <v>619</v>
      </c>
      <c r="B20" s="304"/>
      <c r="M20" s="306"/>
    </row>
    <row r="21" spans="1:20" s="190" customFormat="1" ht="12" customHeight="1">
      <c r="A21" s="251"/>
      <c r="B21" s="249"/>
      <c r="C21" s="249"/>
      <c r="D21" s="249"/>
      <c r="E21" s="249"/>
      <c r="F21" s="249"/>
      <c r="G21" s="249"/>
      <c r="H21" s="249"/>
      <c r="I21" s="249"/>
      <c r="J21" s="249"/>
      <c r="K21" s="249"/>
      <c r="L21" s="249"/>
      <c r="M21" s="249"/>
      <c r="N21" s="249"/>
      <c r="O21" s="249"/>
      <c r="P21" s="249"/>
      <c r="Q21" s="249"/>
      <c r="R21" s="249"/>
      <c r="S21" s="249"/>
      <c r="T21" s="290"/>
    </row>
    <row r="22" spans="1:20" ht="12" customHeight="1">
      <c r="A22" s="255"/>
      <c r="B22" s="249"/>
      <c r="C22" s="249"/>
      <c r="D22" s="249"/>
      <c r="E22" s="249"/>
      <c r="F22" s="249"/>
      <c r="G22" s="249"/>
      <c r="H22" s="249"/>
      <c r="I22" s="249"/>
      <c r="J22" s="249"/>
      <c r="K22" s="249"/>
      <c r="L22" s="249"/>
      <c r="M22" s="249"/>
      <c r="N22" s="249"/>
      <c r="O22" s="249"/>
      <c r="P22" s="249"/>
      <c r="Q22" s="249"/>
      <c r="R22" s="249"/>
      <c r="S22" s="249"/>
      <c r="T22" s="290"/>
    </row>
    <row r="23" spans="1:20" ht="12" customHeight="1">
      <c r="A23" s="249"/>
      <c r="B23" s="249"/>
      <c r="C23" s="249"/>
      <c r="D23" s="249"/>
      <c r="E23" s="249"/>
      <c r="F23" s="249"/>
      <c r="G23" s="249"/>
      <c r="H23" s="249"/>
      <c r="I23" s="249"/>
      <c r="J23" s="249"/>
      <c r="K23" s="249"/>
      <c r="L23" s="249"/>
      <c r="M23" s="249"/>
      <c r="N23" s="249"/>
      <c r="O23" s="249"/>
      <c r="P23" s="249"/>
      <c r="Q23" s="249"/>
      <c r="R23" s="249"/>
      <c r="S23" s="249"/>
      <c r="T23" s="290"/>
    </row>
    <row r="24" spans="1:20">
      <c r="A24" s="249"/>
      <c r="B24" s="249"/>
      <c r="C24" s="249"/>
      <c r="D24" s="249"/>
      <c r="E24" s="249"/>
      <c r="F24" s="249"/>
      <c r="G24" s="249"/>
      <c r="H24" s="249"/>
      <c r="I24" s="249"/>
      <c r="J24" s="249"/>
      <c r="K24" s="249"/>
      <c r="L24" s="249"/>
      <c r="M24" s="249"/>
      <c r="N24" s="249"/>
      <c r="O24" s="249"/>
      <c r="P24" s="249"/>
      <c r="Q24" s="249"/>
      <c r="R24" s="249"/>
      <c r="S24" s="249"/>
      <c r="T24" s="290"/>
    </row>
    <row r="25" spans="1:20">
      <c r="A25" s="249"/>
      <c r="B25" s="249"/>
      <c r="C25" s="249"/>
      <c r="D25" s="249"/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P25" s="249"/>
      <c r="Q25" s="249"/>
      <c r="R25" s="249"/>
      <c r="S25" s="249"/>
      <c r="T25" s="290"/>
    </row>
    <row r="26" spans="1:20">
      <c r="A26" s="249"/>
      <c r="B26" s="249"/>
      <c r="C26" s="249"/>
      <c r="D26" s="249"/>
      <c r="E26" s="249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49"/>
      <c r="Q26" s="249"/>
      <c r="R26" s="249"/>
      <c r="S26" s="249"/>
      <c r="T26" s="290"/>
    </row>
    <row r="27" spans="1:20">
      <c r="A27" s="249"/>
      <c r="B27" s="249"/>
      <c r="C27" s="249"/>
      <c r="D27" s="249"/>
      <c r="E27" s="249"/>
      <c r="F27" s="249"/>
      <c r="G27" s="249"/>
      <c r="H27" s="249"/>
      <c r="I27" s="249"/>
      <c r="J27" s="249"/>
      <c r="K27" s="249"/>
      <c r="L27" s="249"/>
      <c r="M27" s="249"/>
      <c r="N27" s="249"/>
      <c r="O27" s="249"/>
      <c r="P27" s="249"/>
      <c r="Q27" s="249"/>
      <c r="R27" s="249"/>
      <c r="S27" s="249"/>
      <c r="T27" s="290"/>
    </row>
    <row r="28" spans="1:20">
      <c r="A28" s="249"/>
      <c r="B28" s="249"/>
      <c r="C28" s="249"/>
      <c r="D28" s="249"/>
      <c r="E28" s="249"/>
      <c r="F28" s="249"/>
      <c r="G28" s="249"/>
      <c r="H28" s="249"/>
      <c r="I28" s="249"/>
      <c r="J28" s="249"/>
      <c r="K28" s="249"/>
      <c r="L28" s="249"/>
      <c r="M28" s="249"/>
      <c r="N28" s="249"/>
      <c r="O28" s="249"/>
      <c r="P28" s="249"/>
      <c r="Q28" s="249"/>
      <c r="R28" s="249"/>
      <c r="S28" s="249"/>
      <c r="T28" s="290"/>
    </row>
    <row r="29" spans="1:20">
      <c r="A29" s="249"/>
      <c r="B29" s="249"/>
      <c r="C29" s="249"/>
      <c r="D29" s="249"/>
      <c r="E29" s="249"/>
      <c r="F29" s="249"/>
      <c r="G29" s="249"/>
      <c r="H29" s="249"/>
      <c r="I29" s="249"/>
      <c r="J29" s="249"/>
      <c r="K29" s="249"/>
      <c r="L29" s="249"/>
      <c r="M29" s="249"/>
      <c r="N29" s="249"/>
      <c r="O29" s="249"/>
      <c r="P29" s="249"/>
      <c r="Q29" s="249"/>
      <c r="R29" s="249"/>
      <c r="S29" s="249"/>
      <c r="T29" s="290"/>
    </row>
    <row r="30" spans="1:20">
      <c r="A30" s="249"/>
      <c r="B30" s="249"/>
      <c r="C30" s="249"/>
      <c r="D30" s="249"/>
      <c r="E30" s="249"/>
      <c r="F30" s="249"/>
      <c r="G30" s="249"/>
      <c r="H30" s="249"/>
      <c r="I30" s="249"/>
      <c r="J30" s="249"/>
      <c r="K30" s="249"/>
      <c r="L30" s="249"/>
      <c r="M30" s="249"/>
      <c r="N30" s="249"/>
      <c r="O30" s="249"/>
      <c r="P30" s="249"/>
      <c r="Q30" s="249"/>
      <c r="R30" s="249"/>
      <c r="S30" s="249"/>
      <c r="T30" s="290"/>
    </row>
  </sheetData>
  <mergeCells count="5">
    <mergeCell ref="A2:K2"/>
    <mergeCell ref="M2:T2"/>
    <mergeCell ref="J6:J7"/>
    <mergeCell ref="G6:G7"/>
    <mergeCell ref="D6:D7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78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W27"/>
  <sheetViews>
    <sheetView view="pageBreakPreview" topLeftCell="A2" zoomScaleNormal="100" zoomScaleSheetLayoutView="100" workbookViewId="0">
      <selection activeCell="O15" sqref="O15"/>
    </sheetView>
  </sheetViews>
  <sheetFormatPr defaultRowHeight="17.25"/>
  <cols>
    <col min="1" max="1" width="8.5" style="257" customWidth="1"/>
    <col min="2" max="9" width="6.875" style="257" customWidth="1"/>
    <col min="10" max="12" width="6.125" style="257" customWidth="1"/>
    <col min="13" max="13" width="5.125" style="257" bestFit="1" customWidth="1"/>
    <col min="14" max="14" width="6.875" style="257" customWidth="1"/>
    <col min="15" max="15" width="6.25" style="257" bestFit="1" customWidth="1"/>
    <col min="16" max="16" width="7.5" style="257" customWidth="1"/>
    <col min="17" max="20" width="7.125" style="257" customWidth="1"/>
    <col min="21" max="21" width="5.625" style="257" customWidth="1"/>
    <col min="22" max="22" width="8.875" style="291" customWidth="1"/>
    <col min="23" max="16384" width="9" style="182"/>
  </cols>
  <sheetData>
    <row r="1" spans="1:23" ht="9.9499999999999993" hidden="1" customHeight="1">
      <c r="A1" s="178"/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9"/>
      <c r="U1" s="180"/>
      <c r="V1" s="262"/>
    </row>
    <row r="2" spans="1:23" ht="20.100000000000001" customHeight="1">
      <c r="A2" s="1186" t="s">
        <v>654</v>
      </c>
      <c r="B2" s="1186"/>
      <c r="C2" s="1186"/>
      <c r="D2" s="1186"/>
      <c r="E2" s="1186"/>
      <c r="F2" s="1186"/>
      <c r="G2" s="1186"/>
      <c r="H2" s="1186"/>
      <c r="I2" s="1186"/>
      <c r="J2" s="1186" t="s">
        <v>323</v>
      </c>
      <c r="K2" s="1186"/>
      <c r="L2" s="1186"/>
      <c r="M2" s="1186"/>
      <c r="N2" s="1186"/>
      <c r="O2" s="1186"/>
      <c r="P2" s="1186"/>
      <c r="Q2" s="1186"/>
      <c r="R2" s="1186"/>
      <c r="S2" s="1186"/>
      <c r="T2" s="1186"/>
      <c r="U2" s="1186"/>
      <c r="V2" s="1186"/>
    </row>
    <row r="3" spans="1:23" s="190" customFormat="1" ht="20.100000000000001" customHeight="1" thickBot="1">
      <c r="A3" s="308" t="s">
        <v>620</v>
      </c>
      <c r="B3" s="249"/>
      <c r="C3" s="249"/>
      <c r="D3" s="249"/>
      <c r="E3" s="249"/>
      <c r="F3" s="249"/>
      <c r="G3" s="249"/>
      <c r="H3" s="249"/>
      <c r="I3" s="290"/>
      <c r="J3" s="249"/>
      <c r="K3" s="249"/>
      <c r="L3" s="249"/>
      <c r="M3" s="249"/>
      <c r="N3" s="249"/>
      <c r="O3" s="249"/>
      <c r="P3" s="249"/>
      <c r="Q3" s="249"/>
      <c r="R3" s="249"/>
      <c r="S3" s="249"/>
      <c r="T3" s="249"/>
      <c r="U3" s="249"/>
      <c r="V3" s="309" t="s">
        <v>621</v>
      </c>
    </row>
    <row r="4" spans="1:23" s="202" customFormat="1" ht="15.95" customHeight="1" thickTop="1">
      <c r="A4" s="310"/>
      <c r="B4" s="311" t="s">
        <v>403</v>
      </c>
      <c r="C4" s="310" t="s">
        <v>16</v>
      </c>
      <c r="D4" s="265" t="s">
        <v>613</v>
      </c>
      <c r="E4" s="266"/>
      <c r="F4" s="266"/>
      <c r="G4" s="265" t="s">
        <v>214</v>
      </c>
      <c r="H4" s="266"/>
      <c r="I4" s="266"/>
      <c r="J4" s="265" t="s">
        <v>18</v>
      </c>
      <c r="K4" s="266"/>
      <c r="L4" s="266"/>
      <c r="M4" s="1192" t="s">
        <v>824</v>
      </c>
      <c r="N4" s="1193"/>
      <c r="O4" s="1194"/>
      <c r="P4" s="197" t="s">
        <v>319</v>
      </c>
      <c r="Q4" s="198"/>
      <c r="R4" s="198"/>
      <c r="S4" s="312" t="s">
        <v>318</v>
      </c>
      <c r="T4" s="312" t="s">
        <v>317</v>
      </c>
      <c r="U4" s="269" t="s">
        <v>210</v>
      </c>
      <c r="V4" s="201"/>
    </row>
    <row r="5" spans="1:23" s="202" customFormat="1" ht="15.95" customHeight="1">
      <c r="A5" s="253" t="s">
        <v>615</v>
      </c>
      <c r="B5" s="799"/>
      <c r="C5" s="253"/>
      <c r="D5" s="271" t="s">
        <v>1</v>
      </c>
      <c r="E5" s="272"/>
      <c r="F5" s="272"/>
      <c r="G5" s="271" t="s">
        <v>22</v>
      </c>
      <c r="H5" s="272"/>
      <c r="I5" s="272"/>
      <c r="J5" s="271" t="s">
        <v>314</v>
      </c>
      <c r="K5" s="272"/>
      <c r="L5" s="272"/>
      <c r="M5" s="273" t="s">
        <v>823</v>
      </c>
      <c r="N5" s="998"/>
      <c r="O5" s="998"/>
      <c r="P5" s="210" t="s">
        <v>206</v>
      </c>
      <c r="Q5" s="211"/>
      <c r="R5" s="211"/>
      <c r="S5" s="212"/>
      <c r="T5" s="212"/>
      <c r="U5" s="274"/>
      <c r="V5" s="214" t="s">
        <v>322</v>
      </c>
    </row>
    <row r="6" spans="1:23" s="202" customFormat="1" ht="15.95" customHeight="1">
      <c r="A6" s="253"/>
      <c r="B6" s="313" t="s">
        <v>533</v>
      </c>
      <c r="C6" s="276" t="s">
        <v>533</v>
      </c>
      <c r="D6" s="1189"/>
      <c r="E6" s="277" t="s">
        <v>3</v>
      </c>
      <c r="F6" s="277" t="s">
        <v>4</v>
      </c>
      <c r="G6" s="1189"/>
      <c r="H6" s="277" t="s">
        <v>3</v>
      </c>
      <c r="I6" s="277" t="s">
        <v>4</v>
      </c>
      <c r="J6" s="1189"/>
      <c r="K6" s="277" t="s">
        <v>3</v>
      </c>
      <c r="L6" s="277" t="s">
        <v>4</v>
      </c>
      <c r="M6" s="314"/>
      <c r="N6" s="277" t="s">
        <v>3</v>
      </c>
      <c r="O6" s="277" t="s">
        <v>4</v>
      </c>
      <c r="P6" s="219" t="s">
        <v>34</v>
      </c>
      <c r="Q6" s="277" t="s">
        <v>3</v>
      </c>
      <c r="R6" s="277" t="s">
        <v>4</v>
      </c>
      <c r="S6" s="212" t="s">
        <v>202</v>
      </c>
      <c r="T6" s="212" t="s">
        <v>27</v>
      </c>
      <c r="U6" s="278" t="s">
        <v>527</v>
      </c>
      <c r="V6" s="214"/>
    </row>
    <row r="7" spans="1:23" s="202" customFormat="1" ht="23.25" customHeight="1">
      <c r="A7" s="279"/>
      <c r="B7" s="315" t="s">
        <v>402</v>
      </c>
      <c r="C7" s="281" t="s">
        <v>309</v>
      </c>
      <c r="D7" s="1191"/>
      <c r="E7" s="282" t="s">
        <v>7</v>
      </c>
      <c r="F7" s="282" t="s">
        <v>8</v>
      </c>
      <c r="G7" s="1191"/>
      <c r="H7" s="282" t="s">
        <v>7</v>
      </c>
      <c r="I7" s="282" t="s">
        <v>8</v>
      </c>
      <c r="J7" s="1191"/>
      <c r="K7" s="282" t="s">
        <v>7</v>
      </c>
      <c r="L7" s="282" t="s">
        <v>825</v>
      </c>
      <c r="M7" s="999">
        <v>0</v>
      </c>
      <c r="N7" s="282" t="s">
        <v>7</v>
      </c>
      <c r="O7" s="282" t="s">
        <v>8</v>
      </c>
      <c r="P7" s="317" t="s">
        <v>307</v>
      </c>
      <c r="Q7" s="282" t="s">
        <v>7</v>
      </c>
      <c r="R7" s="282" t="s">
        <v>8</v>
      </c>
      <c r="S7" s="229" t="s">
        <v>306</v>
      </c>
      <c r="T7" s="229" t="s">
        <v>305</v>
      </c>
      <c r="U7" s="283" t="s">
        <v>530</v>
      </c>
      <c r="V7" s="284"/>
    </row>
    <row r="8" spans="1:23" s="321" customFormat="1" ht="28.5" customHeight="1">
      <c r="A8" s="297" t="s">
        <v>478</v>
      </c>
      <c r="B8" s="234">
        <v>1</v>
      </c>
      <c r="C8" s="286">
        <v>12</v>
      </c>
      <c r="D8" s="286">
        <v>350</v>
      </c>
      <c r="E8" s="286">
        <v>118</v>
      </c>
      <c r="F8" s="286">
        <v>232</v>
      </c>
      <c r="G8" s="286">
        <v>29</v>
      </c>
      <c r="H8" s="286">
        <v>10</v>
      </c>
      <c r="I8" s="286">
        <v>19</v>
      </c>
      <c r="J8" s="286">
        <v>4</v>
      </c>
      <c r="K8" s="286">
        <v>3</v>
      </c>
      <c r="L8" s="286">
        <v>1</v>
      </c>
      <c r="M8" s="286">
        <v>116</v>
      </c>
      <c r="N8" s="286">
        <v>0</v>
      </c>
      <c r="O8" s="286">
        <v>0</v>
      </c>
      <c r="P8" s="286">
        <v>123</v>
      </c>
      <c r="Q8" s="286">
        <v>123</v>
      </c>
      <c r="R8" s="286">
        <v>0</v>
      </c>
      <c r="S8" s="318">
        <v>9253</v>
      </c>
      <c r="T8" s="319">
        <v>9445</v>
      </c>
      <c r="U8" s="286">
        <v>25</v>
      </c>
      <c r="V8" s="298" t="s">
        <v>478</v>
      </c>
    </row>
    <row r="9" spans="1:23" s="321" customFormat="1" ht="28.5" customHeight="1">
      <c r="A9" s="297" t="s">
        <v>548</v>
      </c>
      <c r="B9" s="234">
        <v>1</v>
      </c>
      <c r="C9" s="286">
        <v>12</v>
      </c>
      <c r="D9" s="286">
        <v>361</v>
      </c>
      <c r="E9" s="286">
        <v>119</v>
      </c>
      <c r="F9" s="286">
        <v>242</v>
      </c>
      <c r="G9" s="286">
        <v>30</v>
      </c>
      <c r="H9" s="286">
        <v>12</v>
      </c>
      <c r="I9" s="286">
        <v>18</v>
      </c>
      <c r="J9" s="286">
        <v>4</v>
      </c>
      <c r="K9" s="286">
        <v>3</v>
      </c>
      <c r="L9" s="286">
        <v>1</v>
      </c>
      <c r="M9" s="286">
        <v>110</v>
      </c>
      <c r="N9" s="286">
        <v>0</v>
      </c>
      <c r="O9" s="286">
        <v>0</v>
      </c>
      <c r="P9" s="286">
        <v>124</v>
      </c>
      <c r="Q9" s="286">
        <v>124</v>
      </c>
      <c r="R9" s="286">
        <v>0</v>
      </c>
      <c r="S9" s="318">
        <v>9253</v>
      </c>
      <c r="T9" s="319">
        <v>9445</v>
      </c>
      <c r="U9" s="286">
        <v>25</v>
      </c>
      <c r="V9" s="298" t="s">
        <v>548</v>
      </c>
    </row>
    <row r="10" spans="1:23" s="321" customFormat="1" ht="28.5" customHeight="1">
      <c r="A10" s="297" t="s">
        <v>552</v>
      </c>
      <c r="B10" s="234">
        <v>1</v>
      </c>
      <c r="C10" s="286">
        <v>12</v>
      </c>
      <c r="D10" s="286">
        <v>353</v>
      </c>
      <c r="E10" s="286">
        <v>125</v>
      </c>
      <c r="F10" s="286">
        <v>228</v>
      </c>
      <c r="G10" s="286">
        <v>30</v>
      </c>
      <c r="H10" s="286">
        <v>15</v>
      </c>
      <c r="I10" s="286">
        <v>15</v>
      </c>
      <c r="J10" s="286">
        <v>4</v>
      </c>
      <c r="K10" s="286">
        <v>3</v>
      </c>
      <c r="L10" s="286">
        <v>1</v>
      </c>
      <c r="M10" s="286">
        <v>117</v>
      </c>
      <c r="N10" s="286">
        <v>0</v>
      </c>
      <c r="O10" s="286">
        <v>0</v>
      </c>
      <c r="P10" s="286">
        <v>121</v>
      </c>
      <c r="Q10" s="286">
        <v>121</v>
      </c>
      <c r="R10" s="286">
        <v>0</v>
      </c>
      <c r="S10" s="318">
        <v>9253</v>
      </c>
      <c r="T10" s="319">
        <v>9445</v>
      </c>
      <c r="U10" s="286">
        <v>25</v>
      </c>
      <c r="V10" s="298" t="s">
        <v>552</v>
      </c>
    </row>
    <row r="11" spans="1:23" s="321" customFormat="1" ht="28.5" customHeight="1">
      <c r="A11" s="297" t="s">
        <v>556</v>
      </c>
      <c r="B11" s="234">
        <v>1</v>
      </c>
      <c r="C11" s="286">
        <v>12</v>
      </c>
      <c r="D11" s="286">
        <v>345</v>
      </c>
      <c r="E11" s="286">
        <v>132</v>
      </c>
      <c r="F11" s="286">
        <v>213</v>
      </c>
      <c r="G11" s="286">
        <v>31</v>
      </c>
      <c r="H11" s="286">
        <v>12</v>
      </c>
      <c r="I11" s="286">
        <v>19</v>
      </c>
      <c r="J11" s="286">
        <v>4</v>
      </c>
      <c r="K11" s="286">
        <v>3</v>
      </c>
      <c r="L11" s="286">
        <v>1</v>
      </c>
      <c r="M11" s="286">
        <v>115</v>
      </c>
      <c r="N11" s="286">
        <v>0</v>
      </c>
      <c r="O11" s="286">
        <v>0</v>
      </c>
      <c r="P11" s="286">
        <v>121</v>
      </c>
      <c r="Q11" s="286">
        <v>121</v>
      </c>
      <c r="R11" s="286">
        <v>0</v>
      </c>
      <c r="S11" s="318">
        <v>9253</v>
      </c>
      <c r="T11" s="319">
        <v>9445</v>
      </c>
      <c r="U11" s="286">
        <v>25</v>
      </c>
      <c r="V11" s="298" t="s">
        <v>556</v>
      </c>
    </row>
    <row r="12" spans="1:23" s="237" customFormat="1" ht="28.5" customHeight="1">
      <c r="A12" s="297" t="s">
        <v>581</v>
      </c>
      <c r="B12" s="654">
        <v>1</v>
      </c>
      <c r="C12" s="655">
        <v>12</v>
      </c>
      <c r="D12" s="656">
        <v>342</v>
      </c>
      <c r="E12" s="655">
        <v>155</v>
      </c>
      <c r="F12" s="655">
        <v>187</v>
      </c>
      <c r="G12" s="656">
        <v>29</v>
      </c>
      <c r="H12" s="655">
        <v>12</v>
      </c>
      <c r="I12" s="655">
        <v>17</v>
      </c>
      <c r="J12" s="335">
        <v>4</v>
      </c>
      <c r="K12" s="655">
        <v>3</v>
      </c>
      <c r="L12" s="655">
        <v>1</v>
      </c>
      <c r="M12" s="655">
        <v>115</v>
      </c>
      <c r="N12" s="286">
        <v>0</v>
      </c>
      <c r="O12" s="286">
        <v>0</v>
      </c>
      <c r="P12" s="655">
        <v>120</v>
      </c>
      <c r="Q12" s="655">
        <v>120</v>
      </c>
      <c r="R12" s="286">
        <v>0</v>
      </c>
      <c r="S12" s="655">
        <v>9253</v>
      </c>
      <c r="T12" s="836">
        <v>9445</v>
      </c>
      <c r="U12" s="657">
        <v>25</v>
      </c>
      <c r="V12" s="837" t="s">
        <v>581</v>
      </c>
    </row>
    <row r="13" spans="1:23" s="246" customFormat="1" ht="28.5" customHeight="1">
      <c r="A13" s="297" t="s">
        <v>696</v>
      </c>
      <c r="B13" s="654">
        <v>1</v>
      </c>
      <c r="C13" s="655">
        <v>12</v>
      </c>
      <c r="D13" s="656">
        <v>325</v>
      </c>
      <c r="E13" s="655">
        <v>137</v>
      </c>
      <c r="F13" s="655">
        <v>188</v>
      </c>
      <c r="G13" s="656">
        <v>31</v>
      </c>
      <c r="H13" s="655">
        <v>16</v>
      </c>
      <c r="I13" s="655">
        <v>15</v>
      </c>
      <c r="J13" s="335">
        <v>3</v>
      </c>
      <c r="K13" s="655">
        <v>2</v>
      </c>
      <c r="L13" s="655">
        <v>1</v>
      </c>
      <c r="M13" s="655">
        <v>107</v>
      </c>
      <c r="N13" s="286">
        <v>0</v>
      </c>
      <c r="O13" s="286">
        <v>0</v>
      </c>
      <c r="P13" s="655">
        <v>100</v>
      </c>
      <c r="Q13" s="655">
        <v>100</v>
      </c>
      <c r="R13" s="286">
        <v>0</v>
      </c>
      <c r="S13" s="655">
        <v>9253</v>
      </c>
      <c r="T13" s="836">
        <v>10155</v>
      </c>
      <c r="U13" s="657">
        <v>25</v>
      </c>
      <c r="V13" s="837" t="s">
        <v>696</v>
      </c>
      <c r="W13" s="237"/>
    </row>
    <row r="14" spans="1:23" s="237" customFormat="1" ht="28.5" customHeight="1">
      <c r="A14" s="970" t="s">
        <v>721</v>
      </c>
      <c r="B14" s="976">
        <v>1</v>
      </c>
      <c r="C14" s="977">
        <v>12</v>
      </c>
      <c r="D14" s="978">
        <v>299</v>
      </c>
      <c r="E14" s="977">
        <v>139</v>
      </c>
      <c r="F14" s="977">
        <v>160</v>
      </c>
      <c r="G14" s="978">
        <v>32</v>
      </c>
      <c r="H14" s="977">
        <v>18</v>
      </c>
      <c r="I14" s="977">
        <v>14</v>
      </c>
      <c r="J14" s="979">
        <v>3</v>
      </c>
      <c r="K14" s="977">
        <v>2</v>
      </c>
      <c r="L14" s="977">
        <v>1</v>
      </c>
      <c r="M14" s="977">
        <v>113</v>
      </c>
      <c r="N14" s="286">
        <v>0</v>
      </c>
      <c r="O14" s="286">
        <v>0</v>
      </c>
      <c r="P14" s="977">
        <v>100</v>
      </c>
      <c r="Q14" s="977">
        <v>100</v>
      </c>
      <c r="R14" s="286">
        <v>0</v>
      </c>
      <c r="S14" s="980">
        <v>9253</v>
      </c>
      <c r="T14" s="981">
        <v>10155</v>
      </c>
      <c r="U14" s="982">
        <v>24</v>
      </c>
      <c r="V14" s="983" t="s">
        <v>721</v>
      </c>
    </row>
    <row r="15" spans="1:23" s="246" customFormat="1" ht="28.5" customHeight="1">
      <c r="A15" s="302" t="s">
        <v>791</v>
      </c>
      <c r="B15" s="984">
        <v>1</v>
      </c>
      <c r="C15" s="984">
        <v>12</v>
      </c>
      <c r="D15" s="985">
        <f t="shared" ref="D15" si="0">SUM(E15:F15)</f>
        <v>275</v>
      </c>
      <c r="E15" s="984">
        <v>115</v>
      </c>
      <c r="F15" s="984">
        <v>160</v>
      </c>
      <c r="G15" s="985">
        <f t="shared" ref="G15" si="1">SUM(H15:I15)</f>
        <v>31</v>
      </c>
      <c r="H15" s="984">
        <v>17</v>
      </c>
      <c r="I15" s="984">
        <v>14</v>
      </c>
      <c r="J15" s="985">
        <f t="shared" ref="J15" si="2">SUM(K15:L15)</f>
        <v>3</v>
      </c>
      <c r="K15" s="984">
        <v>2</v>
      </c>
      <c r="L15" s="984">
        <v>1</v>
      </c>
      <c r="M15" s="973">
        <v>109</v>
      </c>
      <c r="N15" s="973">
        <v>53</v>
      </c>
      <c r="O15" s="973">
        <v>56</v>
      </c>
      <c r="P15" s="973">
        <v>96</v>
      </c>
      <c r="Q15" s="973">
        <v>33</v>
      </c>
      <c r="R15" s="973">
        <v>63</v>
      </c>
      <c r="S15" s="974">
        <v>9253</v>
      </c>
      <c r="T15" s="975">
        <v>10155</v>
      </c>
      <c r="U15" s="973">
        <v>24</v>
      </c>
      <c r="V15" s="246" t="s">
        <v>791</v>
      </c>
    </row>
    <row r="16" spans="1:23" s="170" customFormat="1" ht="12" customHeight="1">
      <c r="A16" s="419" t="s">
        <v>508</v>
      </c>
      <c r="B16" s="249"/>
      <c r="C16" s="249"/>
      <c r="D16" s="249"/>
      <c r="E16" s="249"/>
      <c r="F16" s="249"/>
      <c r="G16" s="249"/>
      <c r="H16" s="249"/>
      <c r="I16" s="249"/>
      <c r="J16" s="249"/>
      <c r="K16" s="249"/>
      <c r="L16" s="249"/>
      <c r="M16" s="248"/>
      <c r="N16" s="248"/>
      <c r="O16" s="248"/>
      <c r="P16" s="248"/>
      <c r="Q16" s="248"/>
      <c r="R16" s="248"/>
      <c r="S16" s="249"/>
      <c r="T16" s="249"/>
      <c r="U16" s="249"/>
      <c r="V16" s="733" t="s">
        <v>510</v>
      </c>
    </row>
    <row r="17" spans="1:22" s="170" customFormat="1" ht="14.1" customHeight="1">
      <c r="A17" s="891" t="s">
        <v>811</v>
      </c>
      <c r="B17" s="168"/>
      <c r="C17" s="168"/>
      <c r="D17" s="168"/>
      <c r="E17" s="168"/>
      <c r="F17" s="168"/>
      <c r="G17" s="168"/>
      <c r="H17" s="168"/>
      <c r="I17" s="168"/>
      <c r="J17" s="641" t="s">
        <v>772</v>
      </c>
      <c r="K17" s="168"/>
      <c r="L17" s="168"/>
      <c r="M17" s="168"/>
      <c r="N17" s="168"/>
      <c r="O17" s="168"/>
      <c r="P17" s="168"/>
      <c r="Q17" s="168"/>
      <c r="R17" s="168"/>
      <c r="S17" s="168"/>
      <c r="V17" s="169"/>
    </row>
    <row r="18" spans="1:22" s="170" customFormat="1" ht="14.1" customHeight="1">
      <c r="A18" s="892" t="s">
        <v>804</v>
      </c>
      <c r="B18" s="168"/>
      <c r="C18" s="168"/>
      <c r="D18" s="168"/>
      <c r="E18" s="168"/>
      <c r="F18" s="168"/>
      <c r="G18" s="168"/>
      <c r="H18" s="168"/>
      <c r="I18" s="168"/>
      <c r="J18" s="641" t="s">
        <v>773</v>
      </c>
      <c r="K18" s="168"/>
      <c r="L18" s="168"/>
      <c r="M18" s="168"/>
      <c r="N18" s="168"/>
      <c r="O18" s="168"/>
      <c r="P18" s="168"/>
      <c r="Q18" s="168"/>
      <c r="R18" s="168"/>
      <c r="S18" s="168"/>
      <c r="V18" s="169"/>
    </row>
    <row r="19" spans="1:22" s="170" customFormat="1" ht="14.1" customHeight="1">
      <c r="A19" s="892" t="s">
        <v>805</v>
      </c>
      <c r="B19" s="322"/>
      <c r="C19" s="322"/>
      <c r="D19" s="322"/>
      <c r="E19" s="322"/>
      <c r="F19" s="322"/>
      <c r="G19" s="322"/>
      <c r="H19" s="322"/>
      <c r="I19" s="323"/>
      <c r="J19" s="322"/>
      <c r="K19" s="322"/>
      <c r="L19" s="322"/>
      <c r="M19" s="322"/>
      <c r="N19" s="322"/>
      <c r="O19" s="322"/>
      <c r="P19" s="290"/>
      <c r="Q19" s="290"/>
      <c r="R19" s="290"/>
      <c r="S19" s="249"/>
      <c r="T19" s="249"/>
      <c r="U19" s="249"/>
      <c r="V19" s="169"/>
    </row>
    <row r="20" spans="1:22" ht="12" customHeight="1">
      <c r="A20" s="249"/>
      <c r="B20" s="249"/>
      <c r="C20" s="249"/>
      <c r="D20" s="249"/>
      <c r="E20" s="249"/>
      <c r="F20" s="249"/>
      <c r="G20" s="249"/>
      <c r="H20" s="249"/>
      <c r="I20" s="249"/>
      <c r="J20" s="249"/>
      <c r="K20" s="249"/>
      <c r="L20" s="249"/>
      <c r="M20" s="249"/>
      <c r="N20" s="249"/>
      <c r="O20" s="249"/>
      <c r="P20" s="249"/>
      <c r="Q20" s="249"/>
      <c r="R20" s="249"/>
      <c r="S20" s="249"/>
      <c r="T20" s="249"/>
      <c r="U20" s="249"/>
      <c r="V20" s="290"/>
    </row>
    <row r="21" spans="1:22">
      <c r="A21" s="249"/>
      <c r="B21" s="249"/>
      <c r="C21" s="249"/>
      <c r="D21" s="249"/>
      <c r="E21" s="249"/>
      <c r="F21" s="249"/>
      <c r="G21" s="249"/>
      <c r="H21" s="249"/>
      <c r="I21" s="249"/>
      <c r="J21" s="249"/>
      <c r="K21" s="249"/>
      <c r="L21" s="249"/>
      <c r="M21" s="249"/>
      <c r="N21" s="249"/>
      <c r="O21" s="249"/>
      <c r="P21" s="249"/>
      <c r="Q21" s="249"/>
      <c r="R21" s="249"/>
      <c r="S21" s="249"/>
      <c r="T21" s="249"/>
      <c r="U21" s="249"/>
      <c r="V21" s="290"/>
    </row>
    <row r="22" spans="1:22">
      <c r="A22" s="249"/>
      <c r="B22" s="249"/>
      <c r="C22" s="249"/>
      <c r="D22" s="249"/>
      <c r="E22" s="249"/>
      <c r="F22" s="249"/>
      <c r="G22" s="249"/>
      <c r="H22" s="249"/>
      <c r="I22" s="249"/>
      <c r="J22" s="249"/>
      <c r="K22" s="249"/>
      <c r="L22" s="249"/>
      <c r="M22" s="249"/>
      <c r="N22" s="249"/>
      <c r="O22" s="249"/>
      <c r="P22" s="249"/>
      <c r="Q22" s="249"/>
      <c r="R22" s="249"/>
      <c r="S22" s="249"/>
      <c r="T22" s="249"/>
      <c r="U22" s="249"/>
      <c r="V22" s="290"/>
    </row>
    <row r="23" spans="1:22">
      <c r="A23" s="249"/>
      <c r="B23" s="249"/>
      <c r="C23" s="249"/>
      <c r="D23" s="249"/>
      <c r="E23" s="249"/>
      <c r="F23" s="249"/>
      <c r="G23" s="249"/>
      <c r="H23" s="249"/>
      <c r="I23" s="249"/>
      <c r="J23" s="249"/>
      <c r="K23" s="249"/>
      <c r="L23" s="249"/>
      <c r="M23" s="249"/>
      <c r="N23" s="249"/>
      <c r="O23" s="249"/>
      <c r="P23" s="249"/>
      <c r="Q23" s="249"/>
      <c r="R23" s="249"/>
      <c r="S23" s="249"/>
      <c r="T23" s="249"/>
      <c r="U23" s="249"/>
      <c r="V23" s="290"/>
    </row>
    <row r="24" spans="1:22">
      <c r="A24" s="249"/>
      <c r="B24" s="249"/>
      <c r="C24" s="249"/>
      <c r="D24" s="249"/>
      <c r="E24" s="249"/>
      <c r="F24" s="249"/>
      <c r="G24" s="249"/>
      <c r="H24" s="249"/>
      <c r="I24" s="249"/>
      <c r="J24" s="249"/>
      <c r="K24" s="249"/>
      <c r="L24" s="249"/>
      <c r="M24" s="249"/>
      <c r="N24" s="249"/>
      <c r="O24" s="249"/>
      <c r="P24" s="249"/>
      <c r="Q24" s="249"/>
      <c r="R24" s="249"/>
      <c r="S24" s="249"/>
      <c r="T24" s="249"/>
      <c r="U24" s="249"/>
      <c r="V24" s="290"/>
    </row>
    <row r="25" spans="1:22">
      <c r="A25" s="249"/>
      <c r="B25" s="249"/>
      <c r="C25" s="249"/>
      <c r="D25" s="249"/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P25" s="249"/>
      <c r="Q25" s="249"/>
      <c r="R25" s="249"/>
      <c r="S25" s="249"/>
      <c r="T25" s="249"/>
      <c r="U25" s="249"/>
      <c r="V25" s="290"/>
    </row>
    <row r="26" spans="1:22">
      <c r="A26" s="249"/>
      <c r="B26" s="249"/>
      <c r="C26" s="249"/>
      <c r="D26" s="249"/>
      <c r="E26" s="249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49"/>
      <c r="Q26" s="249"/>
      <c r="R26" s="249"/>
      <c r="S26" s="249"/>
      <c r="T26" s="249"/>
      <c r="U26" s="249"/>
      <c r="V26" s="290"/>
    </row>
    <row r="27" spans="1:22">
      <c r="A27" s="249"/>
      <c r="B27" s="249"/>
      <c r="C27" s="249"/>
      <c r="D27" s="249"/>
      <c r="E27" s="249"/>
      <c r="F27" s="249"/>
      <c r="G27" s="249"/>
      <c r="H27" s="249"/>
      <c r="I27" s="249"/>
      <c r="J27" s="249"/>
      <c r="K27" s="249"/>
      <c r="L27" s="249"/>
      <c r="M27" s="249"/>
      <c r="N27" s="249"/>
      <c r="O27" s="249"/>
      <c r="P27" s="249"/>
      <c r="Q27" s="249"/>
      <c r="R27" s="249"/>
      <c r="S27" s="249"/>
      <c r="T27" s="249"/>
      <c r="U27" s="249"/>
      <c r="V27" s="290"/>
    </row>
  </sheetData>
  <mergeCells count="6">
    <mergeCell ref="A2:I2"/>
    <mergeCell ref="J2:V2"/>
    <mergeCell ref="D6:D7"/>
    <mergeCell ref="G6:G7"/>
    <mergeCell ref="J6:J7"/>
    <mergeCell ref="M4:O4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77" pageOrder="overThenDown" orientation="portrait" r:id="rId1"/>
  <headerFooter alignWithMargins="0"/>
  <colBreaks count="1" manualBreakCount="1">
    <brk id="9" min="1" max="17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34998626667073579"/>
  </sheetPr>
  <dimension ref="A1:S28"/>
  <sheetViews>
    <sheetView view="pageBreakPreview" topLeftCell="A2" zoomScaleNormal="100" zoomScaleSheetLayoutView="100" workbookViewId="0">
      <selection activeCell="A14" sqref="A14:XFD14"/>
    </sheetView>
  </sheetViews>
  <sheetFormatPr defaultRowHeight="17.25"/>
  <cols>
    <col min="1" max="1" width="9.875" style="257" customWidth="1"/>
    <col min="2" max="9" width="6.75" style="257" customWidth="1"/>
    <col min="10" max="12" width="5.625" style="257" customWidth="1"/>
    <col min="13" max="17" width="7.125" style="257" customWidth="1"/>
    <col min="18" max="18" width="7.5" style="257" customWidth="1"/>
    <col min="19" max="19" width="9.5" style="291" customWidth="1"/>
    <col min="20" max="16384" width="9" style="182"/>
  </cols>
  <sheetData>
    <row r="1" spans="1:19" ht="9.9499999999999993" hidden="1" customHeight="1">
      <c r="A1" s="178"/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9"/>
      <c r="R1" s="180"/>
      <c r="S1" s="262"/>
    </row>
    <row r="2" spans="1:19" ht="20.100000000000001" customHeight="1">
      <c r="A2" s="1186" t="s">
        <v>774</v>
      </c>
      <c r="B2" s="1186"/>
      <c r="C2" s="1186"/>
      <c r="D2" s="1186"/>
      <c r="E2" s="1186"/>
      <c r="F2" s="1186"/>
      <c r="G2" s="1186"/>
      <c r="H2" s="1186"/>
      <c r="I2" s="1186"/>
      <c r="J2" s="1186" t="s">
        <v>324</v>
      </c>
      <c r="K2" s="1186"/>
      <c r="L2" s="1186"/>
      <c r="M2" s="1186"/>
      <c r="N2" s="1186"/>
      <c r="O2" s="1186"/>
      <c r="P2" s="1186"/>
      <c r="Q2" s="1186"/>
      <c r="R2" s="1186"/>
      <c r="S2" s="1186"/>
    </row>
    <row r="3" spans="1:19" s="190" customFormat="1" ht="20.100000000000001" customHeight="1" thickBot="1">
      <c r="A3" s="308" t="s">
        <v>622</v>
      </c>
      <c r="B3" s="249"/>
      <c r="C3" s="249"/>
      <c r="D3" s="249"/>
      <c r="E3" s="249"/>
      <c r="F3" s="249"/>
      <c r="G3" s="249"/>
      <c r="H3" s="249"/>
      <c r="I3" s="290"/>
      <c r="J3" s="249"/>
      <c r="K3" s="249"/>
      <c r="L3" s="249"/>
      <c r="M3" s="249"/>
      <c r="N3" s="249"/>
      <c r="O3" s="249"/>
      <c r="P3" s="249"/>
      <c r="Q3" s="249"/>
      <c r="R3" s="249"/>
      <c r="S3" s="309" t="s">
        <v>623</v>
      </c>
    </row>
    <row r="4" spans="1:19" s="202" customFormat="1" ht="20.100000000000001" customHeight="1" thickTop="1">
      <c r="A4" s="325"/>
      <c r="B4" s="192" t="s">
        <v>600</v>
      </c>
      <c r="C4" s="326" t="s">
        <v>16</v>
      </c>
      <c r="D4" s="277" t="s">
        <v>624</v>
      </c>
      <c r="E4" s="327"/>
      <c r="F4" s="327"/>
      <c r="G4" s="277" t="s">
        <v>214</v>
      </c>
      <c r="H4" s="327"/>
      <c r="I4" s="327"/>
      <c r="J4" s="277" t="s">
        <v>18</v>
      </c>
      <c r="K4" s="327"/>
      <c r="L4" s="327"/>
      <c r="M4" s="328" t="s">
        <v>625</v>
      </c>
      <c r="N4" s="216" t="s">
        <v>319</v>
      </c>
      <c r="O4" s="220"/>
      <c r="P4" s="329" t="s">
        <v>318</v>
      </c>
      <c r="Q4" s="329" t="s">
        <v>317</v>
      </c>
      <c r="R4" s="330" t="s">
        <v>210</v>
      </c>
      <c r="S4" s="331"/>
    </row>
    <row r="5" spans="1:19" s="202" customFormat="1" ht="20.100000000000001" customHeight="1">
      <c r="A5" s="332" t="s">
        <v>626</v>
      </c>
      <c r="B5" s="270"/>
      <c r="C5" s="253"/>
      <c r="D5" s="271" t="s">
        <v>1</v>
      </c>
      <c r="E5" s="272"/>
      <c r="F5" s="272"/>
      <c r="G5" s="271" t="s">
        <v>22</v>
      </c>
      <c r="H5" s="272"/>
      <c r="I5" s="272"/>
      <c r="J5" s="271" t="s">
        <v>314</v>
      </c>
      <c r="K5" s="272"/>
      <c r="L5" s="272"/>
      <c r="M5" s="273" t="s">
        <v>207</v>
      </c>
      <c r="N5" s="210" t="s">
        <v>206</v>
      </c>
      <c r="O5" s="211"/>
      <c r="P5" s="212"/>
      <c r="Q5" s="212"/>
      <c r="R5" s="274"/>
      <c r="S5" s="214" t="s">
        <v>322</v>
      </c>
    </row>
    <row r="6" spans="1:19" s="202" customFormat="1" ht="20.100000000000001" customHeight="1">
      <c r="A6" s="332"/>
      <c r="B6" s="275" t="s">
        <v>533</v>
      </c>
      <c r="C6" s="276" t="s">
        <v>533</v>
      </c>
      <c r="D6" s="1189"/>
      <c r="E6" s="277" t="s">
        <v>3</v>
      </c>
      <c r="F6" s="277" t="s">
        <v>4</v>
      </c>
      <c r="G6" s="1189"/>
      <c r="H6" s="277" t="s">
        <v>3</v>
      </c>
      <c r="I6" s="277" t="s">
        <v>4</v>
      </c>
      <c r="J6" s="1189"/>
      <c r="K6" s="277" t="s">
        <v>3</v>
      </c>
      <c r="L6" s="277" t="s">
        <v>4</v>
      </c>
      <c r="M6" s="314" t="s">
        <v>311</v>
      </c>
      <c r="N6" s="219" t="s">
        <v>34</v>
      </c>
      <c r="O6" s="220" t="s">
        <v>35</v>
      </c>
      <c r="P6" s="212" t="s">
        <v>202</v>
      </c>
      <c r="Q6" s="212" t="s">
        <v>27</v>
      </c>
      <c r="R6" s="278" t="s">
        <v>528</v>
      </c>
      <c r="S6" s="214"/>
    </row>
    <row r="7" spans="1:19" s="202" customFormat="1" ht="30" customHeight="1">
      <c r="A7" s="333"/>
      <c r="B7" s="280" t="s">
        <v>404</v>
      </c>
      <c r="C7" s="281" t="s">
        <v>309</v>
      </c>
      <c r="D7" s="1190"/>
      <c r="E7" s="282" t="s">
        <v>7</v>
      </c>
      <c r="F7" s="282" t="s">
        <v>8</v>
      </c>
      <c r="G7" s="1190"/>
      <c r="H7" s="282" t="s">
        <v>7</v>
      </c>
      <c r="I7" s="282" t="s">
        <v>8</v>
      </c>
      <c r="J7" s="1190"/>
      <c r="K7" s="282" t="s">
        <v>7</v>
      </c>
      <c r="L7" s="282" t="s">
        <v>8</v>
      </c>
      <c r="M7" s="273" t="s">
        <v>24</v>
      </c>
      <c r="N7" s="317" t="s">
        <v>307</v>
      </c>
      <c r="O7" s="228" t="s">
        <v>33</v>
      </c>
      <c r="P7" s="229" t="s">
        <v>306</v>
      </c>
      <c r="Q7" s="229" t="s">
        <v>305</v>
      </c>
      <c r="R7" s="283" t="s">
        <v>529</v>
      </c>
      <c r="S7" s="284"/>
    </row>
    <row r="8" spans="1:19" s="237" customFormat="1" ht="28.5" customHeight="1">
      <c r="A8" s="285" t="s">
        <v>478</v>
      </c>
      <c r="B8" s="334">
        <v>1</v>
      </c>
      <c r="C8" s="335">
        <v>25</v>
      </c>
      <c r="D8" s="335">
        <v>765</v>
      </c>
      <c r="E8" s="335">
        <v>364</v>
      </c>
      <c r="F8" s="335">
        <v>401</v>
      </c>
      <c r="G8" s="335">
        <v>56</v>
      </c>
      <c r="H8" s="335">
        <v>26</v>
      </c>
      <c r="I8" s="335">
        <v>30</v>
      </c>
      <c r="J8" s="335">
        <v>5</v>
      </c>
      <c r="K8" s="335">
        <v>2</v>
      </c>
      <c r="L8" s="335">
        <v>3</v>
      </c>
      <c r="M8" s="335">
        <v>254</v>
      </c>
      <c r="N8" s="335">
        <v>240</v>
      </c>
      <c r="O8" s="335">
        <v>239</v>
      </c>
      <c r="P8" s="336">
        <v>21571</v>
      </c>
      <c r="Q8" s="336">
        <v>9886</v>
      </c>
      <c r="R8" s="335">
        <v>44</v>
      </c>
      <c r="S8" s="320" t="s">
        <v>478</v>
      </c>
    </row>
    <row r="9" spans="1:19" s="237" customFormat="1" ht="28.5" customHeight="1">
      <c r="A9" s="285" t="s">
        <v>548</v>
      </c>
      <c r="B9" s="334">
        <v>1</v>
      </c>
      <c r="C9" s="335">
        <v>25</v>
      </c>
      <c r="D9" s="335">
        <v>739</v>
      </c>
      <c r="E9" s="335">
        <v>321</v>
      </c>
      <c r="F9" s="335">
        <v>418</v>
      </c>
      <c r="G9" s="335">
        <v>59</v>
      </c>
      <c r="H9" s="335">
        <v>26</v>
      </c>
      <c r="I9" s="335">
        <v>33</v>
      </c>
      <c r="J9" s="335">
        <v>6</v>
      </c>
      <c r="K9" s="335">
        <v>2</v>
      </c>
      <c r="L9" s="335">
        <v>4</v>
      </c>
      <c r="M9" s="335">
        <v>257</v>
      </c>
      <c r="N9" s="335">
        <v>240</v>
      </c>
      <c r="O9" s="335">
        <v>246</v>
      </c>
      <c r="P9" s="336">
        <v>21571</v>
      </c>
      <c r="Q9" s="336">
        <v>9886</v>
      </c>
      <c r="R9" s="335">
        <v>44</v>
      </c>
      <c r="S9" s="320" t="s">
        <v>548</v>
      </c>
    </row>
    <row r="10" spans="1:19" s="237" customFormat="1" ht="28.5" customHeight="1">
      <c r="A10" s="285" t="s">
        <v>552</v>
      </c>
      <c r="B10" s="334">
        <v>1</v>
      </c>
      <c r="C10" s="335">
        <v>25</v>
      </c>
      <c r="D10" s="335">
        <v>678</v>
      </c>
      <c r="E10" s="335">
        <v>315</v>
      </c>
      <c r="F10" s="335">
        <v>363</v>
      </c>
      <c r="G10" s="335">
        <v>57</v>
      </c>
      <c r="H10" s="335">
        <v>24</v>
      </c>
      <c r="I10" s="335">
        <v>33</v>
      </c>
      <c r="J10" s="335">
        <v>4</v>
      </c>
      <c r="K10" s="335">
        <v>2</v>
      </c>
      <c r="L10" s="335">
        <v>2</v>
      </c>
      <c r="M10" s="335">
        <v>257</v>
      </c>
      <c r="N10" s="335">
        <v>220</v>
      </c>
      <c r="O10" s="335">
        <v>222</v>
      </c>
      <c r="P10" s="336">
        <v>21571</v>
      </c>
      <c r="Q10" s="336">
        <v>9886</v>
      </c>
      <c r="R10" s="335">
        <v>44</v>
      </c>
      <c r="S10" s="320" t="s">
        <v>552</v>
      </c>
    </row>
    <row r="11" spans="1:19" s="237" customFormat="1" ht="28.5" customHeight="1">
      <c r="A11" s="285" t="s">
        <v>559</v>
      </c>
      <c r="B11" s="334">
        <v>1</v>
      </c>
      <c r="C11" s="335">
        <v>25</v>
      </c>
      <c r="D11" s="335">
        <v>596</v>
      </c>
      <c r="E11" s="335">
        <v>302</v>
      </c>
      <c r="F11" s="335">
        <v>294</v>
      </c>
      <c r="G11" s="335">
        <v>55</v>
      </c>
      <c r="H11" s="335">
        <v>22</v>
      </c>
      <c r="I11" s="335">
        <v>33</v>
      </c>
      <c r="J11" s="335">
        <v>4</v>
      </c>
      <c r="K11" s="335">
        <v>2</v>
      </c>
      <c r="L11" s="335">
        <v>2</v>
      </c>
      <c r="M11" s="335">
        <v>236</v>
      </c>
      <c r="N11" s="335">
        <v>220</v>
      </c>
      <c r="O11" s="335">
        <v>173</v>
      </c>
      <c r="P11" s="336">
        <v>21571</v>
      </c>
      <c r="Q11" s="336">
        <v>9886</v>
      </c>
      <c r="R11" s="335">
        <v>44</v>
      </c>
      <c r="S11" s="320" t="s">
        <v>559</v>
      </c>
    </row>
    <row r="12" spans="1:19" s="628" customFormat="1" ht="28.5" customHeight="1">
      <c r="A12" s="285" t="s">
        <v>581</v>
      </c>
      <c r="B12" s="658">
        <v>1</v>
      </c>
      <c r="C12" s="659">
        <v>25</v>
      </c>
      <c r="D12" s="660">
        <v>542</v>
      </c>
      <c r="E12" s="661">
        <v>311</v>
      </c>
      <c r="F12" s="661">
        <v>231</v>
      </c>
      <c r="G12" s="660">
        <v>53</v>
      </c>
      <c r="H12" s="661">
        <v>23</v>
      </c>
      <c r="I12" s="661">
        <v>30</v>
      </c>
      <c r="J12" s="286">
        <v>4</v>
      </c>
      <c r="K12" s="661">
        <v>2</v>
      </c>
      <c r="L12" s="661">
        <v>2</v>
      </c>
      <c r="M12" s="659">
        <v>222</v>
      </c>
      <c r="N12" s="659">
        <v>173</v>
      </c>
      <c r="O12" s="659">
        <v>173</v>
      </c>
      <c r="P12" s="662">
        <v>21571</v>
      </c>
      <c r="Q12" s="662">
        <v>9886</v>
      </c>
      <c r="R12" s="663">
        <v>44</v>
      </c>
      <c r="S12" s="289" t="s">
        <v>581</v>
      </c>
    </row>
    <row r="13" spans="1:19" s="628" customFormat="1" ht="28.5" customHeight="1">
      <c r="A13" s="285" t="s">
        <v>696</v>
      </c>
      <c r="B13" s="658">
        <v>1</v>
      </c>
      <c r="C13" s="659">
        <v>25</v>
      </c>
      <c r="D13" s="660">
        <v>550</v>
      </c>
      <c r="E13" s="661">
        <v>333</v>
      </c>
      <c r="F13" s="661">
        <v>217</v>
      </c>
      <c r="G13" s="660">
        <v>54</v>
      </c>
      <c r="H13" s="661">
        <v>20</v>
      </c>
      <c r="I13" s="661">
        <v>34</v>
      </c>
      <c r="J13" s="286">
        <v>4</v>
      </c>
      <c r="K13" s="661">
        <v>3</v>
      </c>
      <c r="L13" s="661">
        <v>1</v>
      </c>
      <c r="M13" s="659">
        <v>205</v>
      </c>
      <c r="N13" s="659">
        <v>208</v>
      </c>
      <c r="O13" s="659">
        <v>206</v>
      </c>
      <c r="P13" s="662">
        <v>21571</v>
      </c>
      <c r="Q13" s="662">
        <v>9886</v>
      </c>
      <c r="R13" s="663">
        <v>44</v>
      </c>
      <c r="S13" s="289" t="s">
        <v>696</v>
      </c>
    </row>
    <row r="14" spans="1:19" s="628" customFormat="1" ht="28.5" customHeight="1">
      <c r="A14" s="970" t="s">
        <v>721</v>
      </c>
      <c r="B14" s="1083" t="s">
        <v>725</v>
      </c>
      <c r="C14" s="1084" t="s">
        <v>725</v>
      </c>
      <c r="D14" s="1084" t="s">
        <v>725</v>
      </c>
      <c r="E14" s="1084" t="s">
        <v>725</v>
      </c>
      <c r="F14" s="1084" t="s">
        <v>725</v>
      </c>
      <c r="G14" s="1084" t="s">
        <v>725</v>
      </c>
      <c r="H14" s="1084" t="s">
        <v>725</v>
      </c>
      <c r="I14" s="1084" t="s">
        <v>725</v>
      </c>
      <c r="J14" s="1084" t="s">
        <v>725</v>
      </c>
      <c r="K14" s="1084" t="s">
        <v>725</v>
      </c>
      <c r="L14" s="1084" t="s">
        <v>725</v>
      </c>
      <c r="M14" s="1084" t="s">
        <v>725</v>
      </c>
      <c r="N14" s="1084" t="s">
        <v>725</v>
      </c>
      <c r="O14" s="1084" t="s">
        <v>725</v>
      </c>
      <c r="P14" s="1084" t="s">
        <v>725</v>
      </c>
      <c r="Q14" s="1084" t="s">
        <v>725</v>
      </c>
      <c r="R14" s="1085" t="s">
        <v>725</v>
      </c>
      <c r="S14" s="972" t="s">
        <v>721</v>
      </c>
    </row>
    <row r="15" spans="1:19" s="337" customFormat="1" ht="28.5" customHeight="1">
      <c r="A15" s="300" t="s">
        <v>814</v>
      </c>
      <c r="B15" s="838" t="s">
        <v>573</v>
      </c>
      <c r="C15" s="839" t="s">
        <v>573</v>
      </c>
      <c r="D15" s="839" t="s">
        <v>573</v>
      </c>
      <c r="E15" s="839" t="s">
        <v>573</v>
      </c>
      <c r="F15" s="839" t="s">
        <v>573</v>
      </c>
      <c r="G15" s="839" t="s">
        <v>573</v>
      </c>
      <c r="H15" s="839" t="s">
        <v>573</v>
      </c>
      <c r="I15" s="839" t="s">
        <v>573</v>
      </c>
      <c r="J15" s="839" t="s">
        <v>573</v>
      </c>
      <c r="K15" s="839" t="s">
        <v>573</v>
      </c>
      <c r="L15" s="839" t="s">
        <v>573</v>
      </c>
      <c r="M15" s="839" t="s">
        <v>573</v>
      </c>
      <c r="N15" s="839" t="s">
        <v>573</v>
      </c>
      <c r="O15" s="839" t="s">
        <v>573</v>
      </c>
      <c r="P15" s="839" t="s">
        <v>573</v>
      </c>
      <c r="Q15" s="839" t="s">
        <v>573</v>
      </c>
      <c r="R15" s="840" t="s">
        <v>573</v>
      </c>
      <c r="S15" s="300" t="s">
        <v>814</v>
      </c>
    </row>
    <row r="16" spans="1:19" s="170" customFormat="1" ht="12" customHeight="1">
      <c r="A16" s="47" t="s">
        <v>508</v>
      </c>
      <c r="B16" s="249"/>
      <c r="C16" s="249"/>
      <c r="D16" s="249"/>
      <c r="E16" s="249"/>
      <c r="F16" s="249"/>
      <c r="G16" s="249"/>
      <c r="H16" s="249"/>
      <c r="I16" s="249"/>
      <c r="J16" s="249"/>
      <c r="K16" s="249"/>
      <c r="L16" s="249"/>
      <c r="M16" s="248"/>
      <c r="N16" s="248"/>
      <c r="O16" s="248"/>
      <c r="P16" s="249"/>
      <c r="Q16" s="249"/>
      <c r="R16" s="249"/>
      <c r="S16" s="86" t="s">
        <v>510</v>
      </c>
    </row>
    <row r="17" spans="1:19" s="170" customFormat="1" ht="14.1" customHeight="1">
      <c r="A17" s="250" t="s">
        <v>304</v>
      </c>
      <c r="B17" s="168"/>
      <c r="C17" s="168"/>
      <c r="D17" s="168"/>
      <c r="E17" s="168"/>
      <c r="F17" s="168"/>
      <c r="G17" s="168"/>
      <c r="H17" s="168"/>
      <c r="I17" s="168"/>
      <c r="J17" s="168"/>
      <c r="K17" s="168"/>
      <c r="L17" s="168"/>
      <c r="M17" s="168"/>
      <c r="N17" s="168"/>
      <c r="O17" s="168"/>
      <c r="P17" s="168"/>
      <c r="S17" s="169"/>
    </row>
    <row r="18" spans="1:19" s="170" customFormat="1" ht="14.1" customHeight="1">
      <c r="A18" s="250" t="s">
        <v>303</v>
      </c>
      <c r="B18" s="168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S18" s="169"/>
    </row>
    <row r="19" spans="1:19" s="170" customFormat="1" ht="14.1" customHeight="1">
      <c r="A19" s="250" t="s">
        <v>532</v>
      </c>
      <c r="B19" s="322"/>
      <c r="C19" s="322"/>
      <c r="D19" s="322"/>
      <c r="E19" s="322"/>
      <c r="F19" s="322"/>
      <c r="G19" s="322"/>
      <c r="H19" s="322"/>
      <c r="I19" s="323"/>
      <c r="J19" s="322"/>
      <c r="K19" s="322"/>
      <c r="L19" s="322"/>
      <c r="M19" s="322"/>
      <c r="N19" s="290"/>
      <c r="O19" s="290"/>
      <c r="P19" s="249"/>
      <c r="Q19" s="249"/>
      <c r="R19" s="249"/>
      <c r="S19" s="169"/>
    </row>
    <row r="20" spans="1:19" ht="12" customHeight="1">
      <c r="A20" s="255"/>
      <c r="B20" s="249"/>
      <c r="C20" s="249"/>
      <c r="D20" s="249"/>
      <c r="E20" s="249"/>
      <c r="F20" s="249"/>
      <c r="G20" s="249"/>
      <c r="H20" s="249"/>
      <c r="I20" s="249"/>
      <c r="J20" s="249"/>
      <c r="K20" s="249"/>
      <c r="L20" s="249"/>
      <c r="M20" s="249"/>
      <c r="N20" s="249"/>
      <c r="O20" s="249"/>
      <c r="P20" s="249"/>
      <c r="Q20" s="249"/>
      <c r="R20" s="249"/>
      <c r="S20" s="290"/>
    </row>
    <row r="21" spans="1:19" ht="12" customHeight="1">
      <c r="A21" s="249"/>
      <c r="B21" s="249"/>
      <c r="C21" s="249"/>
      <c r="D21" s="249"/>
      <c r="E21" s="249"/>
      <c r="F21" s="249"/>
      <c r="G21" s="249"/>
      <c r="H21" s="249"/>
      <c r="I21" s="249"/>
      <c r="J21" s="249"/>
      <c r="K21" s="249"/>
      <c r="L21" s="249"/>
      <c r="M21" s="249"/>
      <c r="N21" s="249"/>
      <c r="O21" s="249"/>
      <c r="P21" s="249"/>
      <c r="Q21" s="249"/>
      <c r="R21" s="249"/>
      <c r="S21" s="290"/>
    </row>
    <row r="22" spans="1:19">
      <c r="A22" s="249"/>
      <c r="B22" s="249"/>
      <c r="C22" s="249"/>
      <c r="D22" s="249"/>
      <c r="E22" s="249"/>
      <c r="F22" s="249"/>
      <c r="G22" s="249"/>
      <c r="H22" s="249"/>
      <c r="I22" s="249"/>
      <c r="J22" s="249"/>
      <c r="K22" s="249"/>
      <c r="L22" s="249"/>
      <c r="M22" s="249"/>
      <c r="N22" s="249"/>
      <c r="O22" s="249"/>
      <c r="P22" s="249"/>
      <c r="Q22" s="249"/>
      <c r="R22" s="249"/>
      <c r="S22" s="290"/>
    </row>
    <row r="23" spans="1:19">
      <c r="A23" s="249"/>
      <c r="B23" s="249"/>
      <c r="C23" s="249"/>
      <c r="D23" s="249"/>
      <c r="E23" s="249"/>
      <c r="F23" s="249"/>
      <c r="G23" s="249"/>
      <c r="H23" s="249"/>
      <c r="I23" s="249"/>
      <c r="J23" s="249"/>
      <c r="K23" s="249"/>
      <c r="L23" s="249"/>
      <c r="M23" s="249"/>
      <c r="N23" s="249"/>
      <c r="O23" s="249"/>
      <c r="P23" s="249"/>
      <c r="Q23" s="249"/>
      <c r="R23" s="249"/>
      <c r="S23" s="290"/>
    </row>
    <row r="24" spans="1:19">
      <c r="A24" s="249"/>
      <c r="B24" s="249"/>
      <c r="C24" s="249"/>
      <c r="D24" s="249"/>
      <c r="E24" s="249"/>
      <c r="F24" s="249"/>
      <c r="G24" s="249"/>
      <c r="H24" s="249"/>
      <c r="I24" s="249"/>
      <c r="J24" s="249"/>
      <c r="K24" s="249"/>
      <c r="L24" s="249"/>
      <c r="M24" s="249"/>
      <c r="N24" s="249"/>
      <c r="O24" s="249"/>
      <c r="P24" s="249"/>
      <c r="Q24" s="249"/>
      <c r="R24" s="249"/>
      <c r="S24" s="290"/>
    </row>
    <row r="25" spans="1:19">
      <c r="A25" s="249"/>
      <c r="B25" s="249"/>
      <c r="C25" s="249"/>
      <c r="D25" s="249"/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P25" s="249"/>
      <c r="Q25" s="249"/>
      <c r="R25" s="249"/>
      <c r="S25" s="290"/>
    </row>
    <row r="26" spans="1:19">
      <c r="A26" s="249"/>
      <c r="B26" s="249"/>
      <c r="C26" s="249"/>
      <c r="D26" s="249"/>
      <c r="E26" s="249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49"/>
      <c r="Q26" s="249"/>
      <c r="R26" s="249"/>
      <c r="S26" s="290"/>
    </row>
    <row r="27" spans="1:19">
      <c r="A27" s="249"/>
      <c r="B27" s="249"/>
      <c r="C27" s="249"/>
      <c r="D27" s="249"/>
      <c r="E27" s="249"/>
      <c r="F27" s="249"/>
      <c r="G27" s="249"/>
      <c r="H27" s="249"/>
      <c r="I27" s="249"/>
      <c r="J27" s="249"/>
      <c r="K27" s="249"/>
      <c r="L27" s="249"/>
      <c r="M27" s="249"/>
      <c r="N27" s="249"/>
      <c r="O27" s="249"/>
      <c r="P27" s="249"/>
      <c r="Q27" s="249"/>
      <c r="R27" s="249"/>
      <c r="S27" s="290"/>
    </row>
    <row r="28" spans="1:19">
      <c r="A28" s="249"/>
      <c r="B28" s="249"/>
      <c r="C28" s="249"/>
      <c r="D28" s="249"/>
      <c r="E28" s="249"/>
      <c r="F28" s="249"/>
      <c r="G28" s="249"/>
      <c r="H28" s="249"/>
      <c r="I28" s="249"/>
      <c r="J28" s="249"/>
      <c r="K28" s="249"/>
      <c r="L28" s="249"/>
      <c r="M28" s="249"/>
      <c r="N28" s="249"/>
      <c r="O28" s="249"/>
      <c r="P28" s="249"/>
      <c r="Q28" s="249"/>
      <c r="R28" s="249"/>
      <c r="S28" s="290"/>
    </row>
  </sheetData>
  <mergeCells count="5">
    <mergeCell ref="A2:I2"/>
    <mergeCell ref="J2:S2"/>
    <mergeCell ref="D6:D7"/>
    <mergeCell ref="G6:G7"/>
    <mergeCell ref="J6:J7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81" pageOrder="overThenDown" orientation="portrait" r:id="rId1"/>
  <headerFooter alignWithMargins="0"/>
  <colBreaks count="1" manualBreakCount="1">
    <brk id="9" max="16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V29"/>
  <sheetViews>
    <sheetView view="pageBreakPreview" topLeftCell="A2" zoomScaleNormal="100" zoomScaleSheetLayoutView="100" workbookViewId="0">
      <selection activeCell="U15" sqref="U15"/>
    </sheetView>
  </sheetViews>
  <sheetFormatPr defaultRowHeight="17.25"/>
  <cols>
    <col min="1" max="1" width="9.625" style="257" customWidth="1"/>
    <col min="2" max="3" width="5.625" style="257" customWidth="1"/>
    <col min="4" max="4" width="6" style="257" customWidth="1"/>
    <col min="5" max="5" width="7.75" style="257" customWidth="1"/>
    <col min="6" max="8" width="6.5" style="257" customWidth="1"/>
    <col min="9" max="11" width="6.25" style="257" customWidth="1"/>
    <col min="12" max="12" width="5.375" style="257" customWidth="1"/>
    <col min="13" max="14" width="5.5" style="257" customWidth="1"/>
    <col min="15" max="15" width="6.875" style="257" customWidth="1"/>
    <col min="16" max="20" width="7.125" style="257" customWidth="1"/>
    <col min="21" max="21" width="8.625" style="291" customWidth="1"/>
    <col min="22" max="16384" width="9" style="182"/>
  </cols>
  <sheetData>
    <row r="1" spans="1:22" ht="9.9499999999999993" hidden="1" customHeight="1">
      <c r="A1" s="178"/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9"/>
      <c r="T1" s="180"/>
      <c r="U1" s="262"/>
    </row>
    <row r="2" spans="1:22" s="338" customFormat="1" ht="20.100000000000001" customHeight="1">
      <c r="A2" s="1186" t="s">
        <v>233</v>
      </c>
      <c r="B2" s="1186"/>
      <c r="C2" s="1186"/>
      <c r="D2" s="1186"/>
      <c r="E2" s="1186"/>
      <c r="F2" s="1186"/>
      <c r="G2" s="1186"/>
      <c r="H2" s="1186"/>
      <c r="I2" s="1186"/>
      <c r="J2" s="1186"/>
      <c r="K2" s="1186"/>
      <c r="L2" s="1186" t="s">
        <v>234</v>
      </c>
      <c r="M2" s="1186"/>
      <c r="N2" s="1186"/>
      <c r="O2" s="1186"/>
      <c r="P2" s="1186"/>
      <c r="Q2" s="1186"/>
      <c r="R2" s="1186"/>
      <c r="S2" s="1186"/>
      <c r="T2" s="1186"/>
      <c r="U2" s="1186"/>
    </row>
    <row r="3" spans="1:22" s="190" customFormat="1" ht="20.100000000000001" customHeight="1" thickBot="1">
      <c r="A3" s="185" t="s">
        <v>628</v>
      </c>
      <c r="B3" s="188"/>
      <c r="C3" s="188"/>
      <c r="D3" s="188"/>
      <c r="E3" s="188"/>
      <c r="F3" s="188"/>
      <c r="G3" s="188"/>
      <c r="H3" s="188"/>
      <c r="I3" s="188"/>
      <c r="J3" s="188"/>
      <c r="K3" s="263"/>
      <c r="L3" s="188"/>
      <c r="M3" s="188"/>
      <c r="N3" s="188"/>
      <c r="O3" s="188"/>
      <c r="P3" s="188"/>
      <c r="Q3" s="188"/>
      <c r="R3" s="188"/>
      <c r="S3" s="188"/>
      <c r="T3" s="188"/>
      <c r="U3" s="189" t="s">
        <v>629</v>
      </c>
    </row>
    <row r="4" spans="1:22" s="202" customFormat="1" ht="20.100000000000001" customHeight="1" thickTop="1">
      <c r="A4" s="253"/>
      <c r="B4" s="282" t="s">
        <v>630</v>
      </c>
      <c r="C4" s="272"/>
      <c r="D4" s="296"/>
      <c r="E4" s="264" t="s">
        <v>16</v>
      </c>
      <c r="F4" s="265" t="s">
        <v>631</v>
      </c>
      <c r="G4" s="266"/>
      <c r="H4" s="266"/>
      <c r="I4" s="265" t="s">
        <v>214</v>
      </c>
      <c r="J4" s="266"/>
      <c r="K4" s="266"/>
      <c r="L4" s="265" t="s">
        <v>18</v>
      </c>
      <c r="M4" s="267"/>
      <c r="N4" s="267"/>
      <c r="O4" s="268" t="s">
        <v>632</v>
      </c>
      <c r="P4" s="197" t="s">
        <v>213</v>
      </c>
      <c r="Q4" s="198"/>
      <c r="R4" s="199" t="s">
        <v>212</v>
      </c>
      <c r="S4" s="199" t="s">
        <v>211</v>
      </c>
      <c r="T4" s="269" t="s">
        <v>210</v>
      </c>
      <c r="U4" s="201"/>
    </row>
    <row r="5" spans="1:22" s="202" customFormat="1" ht="20.100000000000001" customHeight="1">
      <c r="A5" s="253" t="s">
        <v>633</v>
      </c>
      <c r="B5" s="326" t="s">
        <v>2</v>
      </c>
      <c r="C5" s="339" t="s">
        <v>627</v>
      </c>
      <c r="D5" s="339" t="s">
        <v>209</v>
      </c>
      <c r="E5" s="253"/>
      <c r="F5" s="271" t="s">
        <v>1</v>
      </c>
      <c r="G5" s="272"/>
      <c r="H5" s="272"/>
      <c r="I5" s="271" t="s">
        <v>22</v>
      </c>
      <c r="J5" s="272"/>
      <c r="K5" s="272"/>
      <c r="L5" s="271" t="s">
        <v>216</v>
      </c>
      <c r="M5" s="272"/>
      <c r="N5" s="272"/>
      <c r="O5" s="273" t="s">
        <v>207</v>
      </c>
      <c r="P5" s="210" t="s">
        <v>206</v>
      </c>
      <c r="Q5" s="211"/>
      <c r="R5" s="212"/>
      <c r="S5" s="212"/>
      <c r="T5" s="274"/>
      <c r="U5" s="214" t="s">
        <v>215</v>
      </c>
    </row>
    <row r="6" spans="1:22" s="202" customFormat="1" ht="20.100000000000001" customHeight="1">
      <c r="A6" s="253"/>
      <c r="B6" s="340"/>
      <c r="C6" s="341" t="s">
        <v>205</v>
      </c>
      <c r="D6" s="295" t="s">
        <v>218</v>
      </c>
      <c r="E6" s="276" t="s">
        <v>224</v>
      </c>
      <c r="F6" s="1189"/>
      <c r="G6" s="277" t="s">
        <v>3</v>
      </c>
      <c r="H6" s="277" t="s">
        <v>4</v>
      </c>
      <c r="I6" s="1189"/>
      <c r="J6" s="277" t="s">
        <v>3</v>
      </c>
      <c r="K6" s="277" t="s">
        <v>4</v>
      </c>
      <c r="L6" s="1189"/>
      <c r="M6" s="277" t="s">
        <v>3</v>
      </c>
      <c r="N6" s="277" t="s">
        <v>4</v>
      </c>
      <c r="O6" s="314" t="s">
        <v>219</v>
      </c>
      <c r="P6" s="219" t="s">
        <v>34</v>
      </c>
      <c r="Q6" s="220" t="s">
        <v>35</v>
      </c>
      <c r="R6" s="212" t="s">
        <v>202</v>
      </c>
      <c r="S6" s="212" t="s">
        <v>27</v>
      </c>
      <c r="T6" s="278" t="s">
        <v>528</v>
      </c>
      <c r="U6" s="214"/>
    </row>
    <row r="7" spans="1:22" s="202" customFormat="1" ht="30" customHeight="1">
      <c r="A7" s="279"/>
      <c r="B7" s="342" t="s">
        <v>6</v>
      </c>
      <c r="C7" s="343" t="s">
        <v>201</v>
      </c>
      <c r="D7" s="315" t="s">
        <v>200</v>
      </c>
      <c r="E7" s="281" t="s">
        <v>220</v>
      </c>
      <c r="F7" s="1190"/>
      <c r="G7" s="282" t="s">
        <v>7</v>
      </c>
      <c r="H7" s="282" t="s">
        <v>8</v>
      </c>
      <c r="I7" s="1190"/>
      <c r="J7" s="282" t="s">
        <v>7</v>
      </c>
      <c r="K7" s="282" t="s">
        <v>8</v>
      </c>
      <c r="L7" s="1190"/>
      <c r="M7" s="282" t="s">
        <v>7</v>
      </c>
      <c r="N7" s="282" t="s">
        <v>8</v>
      </c>
      <c r="O7" s="273" t="s">
        <v>24</v>
      </c>
      <c r="P7" s="317" t="s">
        <v>197</v>
      </c>
      <c r="Q7" s="228" t="s">
        <v>33</v>
      </c>
      <c r="R7" s="229" t="s">
        <v>196</v>
      </c>
      <c r="S7" s="229" t="s">
        <v>195</v>
      </c>
      <c r="T7" s="283" t="s">
        <v>529</v>
      </c>
      <c r="U7" s="284"/>
    </row>
    <row r="8" spans="1:22" s="237" customFormat="1" ht="27.75" customHeight="1">
      <c r="A8" s="285" t="s">
        <v>549</v>
      </c>
      <c r="B8" s="234">
        <v>0</v>
      </c>
      <c r="C8" s="234">
        <v>0</v>
      </c>
      <c r="D8" s="234">
        <v>0</v>
      </c>
      <c r="E8" s="286">
        <v>0</v>
      </c>
      <c r="F8" s="286">
        <v>0</v>
      </c>
      <c r="G8" s="286">
        <v>0</v>
      </c>
      <c r="H8" s="286">
        <v>0</v>
      </c>
      <c r="I8" s="286">
        <v>0</v>
      </c>
      <c r="J8" s="286">
        <v>0</v>
      </c>
      <c r="K8" s="286">
        <v>0</v>
      </c>
      <c r="L8" s="286">
        <v>0</v>
      </c>
      <c r="M8" s="286">
        <v>0</v>
      </c>
      <c r="N8" s="286">
        <v>0</v>
      </c>
      <c r="O8" s="286">
        <v>0</v>
      </c>
      <c r="P8" s="286">
        <v>0</v>
      </c>
      <c r="Q8" s="286">
        <v>0</v>
      </c>
      <c r="R8" s="287">
        <v>0</v>
      </c>
      <c r="S8" s="288">
        <v>0</v>
      </c>
      <c r="T8" s="286">
        <v>0</v>
      </c>
      <c r="U8" s="285" t="s">
        <v>549</v>
      </c>
    </row>
    <row r="9" spans="1:22" s="237" customFormat="1" ht="27.75" customHeight="1">
      <c r="A9" s="285" t="s">
        <v>550</v>
      </c>
      <c r="B9" s="234" t="s">
        <v>14</v>
      </c>
      <c r="C9" s="234" t="s">
        <v>14</v>
      </c>
      <c r="D9" s="234">
        <v>0</v>
      </c>
      <c r="E9" s="286">
        <v>0</v>
      </c>
      <c r="F9" s="286">
        <v>0</v>
      </c>
      <c r="G9" s="286">
        <v>0</v>
      </c>
      <c r="H9" s="286">
        <v>0</v>
      </c>
      <c r="I9" s="286">
        <v>0</v>
      </c>
      <c r="J9" s="286">
        <v>0</v>
      </c>
      <c r="K9" s="286">
        <v>0</v>
      </c>
      <c r="L9" s="286">
        <v>0</v>
      </c>
      <c r="M9" s="286">
        <v>0</v>
      </c>
      <c r="N9" s="286">
        <v>0</v>
      </c>
      <c r="O9" s="286">
        <v>0</v>
      </c>
      <c r="P9" s="286">
        <v>0</v>
      </c>
      <c r="Q9" s="286">
        <v>0</v>
      </c>
      <c r="R9" s="287">
        <v>0</v>
      </c>
      <c r="S9" s="288">
        <v>0</v>
      </c>
      <c r="T9" s="286">
        <v>0</v>
      </c>
      <c r="U9" s="285" t="s">
        <v>550</v>
      </c>
    </row>
    <row r="10" spans="1:22" s="237" customFormat="1" ht="27.75" customHeight="1">
      <c r="A10" s="285" t="s">
        <v>552</v>
      </c>
      <c r="B10" s="234" t="s">
        <v>14</v>
      </c>
      <c r="C10" s="234" t="s">
        <v>14</v>
      </c>
      <c r="D10" s="234">
        <v>0</v>
      </c>
      <c r="E10" s="286">
        <v>0</v>
      </c>
      <c r="F10" s="286">
        <v>0</v>
      </c>
      <c r="G10" s="286">
        <v>0</v>
      </c>
      <c r="H10" s="286">
        <v>0</v>
      </c>
      <c r="I10" s="286">
        <v>0</v>
      </c>
      <c r="J10" s="286">
        <v>0</v>
      </c>
      <c r="K10" s="286">
        <v>0</v>
      </c>
      <c r="L10" s="286">
        <v>0</v>
      </c>
      <c r="M10" s="286">
        <v>0</v>
      </c>
      <c r="N10" s="286">
        <v>0</v>
      </c>
      <c r="O10" s="286">
        <v>0</v>
      </c>
      <c r="P10" s="286">
        <v>0</v>
      </c>
      <c r="Q10" s="286">
        <v>0</v>
      </c>
      <c r="R10" s="287">
        <v>0</v>
      </c>
      <c r="S10" s="288">
        <v>0</v>
      </c>
      <c r="T10" s="286">
        <v>0</v>
      </c>
      <c r="U10" s="285" t="s">
        <v>552</v>
      </c>
    </row>
    <row r="11" spans="1:22" s="237" customFormat="1" ht="27.75" customHeight="1">
      <c r="A11" s="285" t="s">
        <v>560</v>
      </c>
      <c r="B11" s="234">
        <f ca="1">+B+B11:Q11</f>
        <v>0</v>
      </c>
      <c r="C11" s="234" t="s">
        <v>14</v>
      </c>
      <c r="D11" s="234">
        <v>0</v>
      </c>
      <c r="E11" s="286">
        <v>0</v>
      </c>
      <c r="F11" s="286">
        <v>0</v>
      </c>
      <c r="G11" s="286">
        <v>0</v>
      </c>
      <c r="H11" s="286">
        <v>0</v>
      </c>
      <c r="I11" s="286">
        <v>0</v>
      </c>
      <c r="J11" s="286">
        <v>0</v>
      </c>
      <c r="K11" s="286">
        <v>0</v>
      </c>
      <c r="L11" s="286">
        <v>0</v>
      </c>
      <c r="M11" s="286">
        <v>0</v>
      </c>
      <c r="N11" s="286">
        <v>0</v>
      </c>
      <c r="O11" s="286">
        <v>0</v>
      </c>
      <c r="P11" s="286">
        <v>0</v>
      </c>
      <c r="Q11" s="286">
        <v>0</v>
      </c>
      <c r="R11" s="287">
        <v>0</v>
      </c>
      <c r="S11" s="288">
        <v>0</v>
      </c>
      <c r="T11" s="286">
        <v>0</v>
      </c>
      <c r="U11" s="232" t="s">
        <v>559</v>
      </c>
    </row>
    <row r="12" spans="1:22" s="237" customFormat="1" ht="27.75" customHeight="1">
      <c r="A12" s="285" t="s">
        <v>581</v>
      </c>
      <c r="B12" s="234">
        <f ca="1">+B+B12:Q12</f>
        <v>0</v>
      </c>
      <c r="C12" s="234" t="s">
        <v>14</v>
      </c>
      <c r="D12" s="234">
        <v>0</v>
      </c>
      <c r="E12" s="286">
        <v>0</v>
      </c>
      <c r="F12" s="286">
        <v>0</v>
      </c>
      <c r="G12" s="286">
        <v>0</v>
      </c>
      <c r="H12" s="286">
        <v>0</v>
      </c>
      <c r="I12" s="286">
        <v>0</v>
      </c>
      <c r="J12" s="286">
        <v>0</v>
      </c>
      <c r="K12" s="286">
        <v>0</v>
      </c>
      <c r="L12" s="286">
        <v>0</v>
      </c>
      <c r="M12" s="286">
        <v>0</v>
      </c>
      <c r="N12" s="286">
        <v>0</v>
      </c>
      <c r="O12" s="286">
        <v>0</v>
      </c>
      <c r="P12" s="286">
        <v>0</v>
      </c>
      <c r="Q12" s="286">
        <v>0</v>
      </c>
      <c r="R12" s="287">
        <v>0</v>
      </c>
      <c r="S12" s="288">
        <v>0</v>
      </c>
      <c r="T12" s="286">
        <v>0</v>
      </c>
      <c r="U12" s="232" t="s">
        <v>581</v>
      </c>
    </row>
    <row r="13" spans="1:22" s="246" customFormat="1" ht="27.75" customHeight="1">
      <c r="A13" s="285" t="s">
        <v>696</v>
      </c>
      <c r="B13" s="234">
        <f ca="1">+B+B13:Q13</f>
        <v>0</v>
      </c>
      <c r="C13" s="234" t="s">
        <v>14</v>
      </c>
      <c r="D13" s="234">
        <v>0</v>
      </c>
      <c r="E13" s="286">
        <v>0</v>
      </c>
      <c r="F13" s="286">
        <v>0</v>
      </c>
      <c r="G13" s="286">
        <v>0</v>
      </c>
      <c r="H13" s="286">
        <v>0</v>
      </c>
      <c r="I13" s="286">
        <v>0</v>
      </c>
      <c r="J13" s="286">
        <v>0</v>
      </c>
      <c r="K13" s="286">
        <v>0</v>
      </c>
      <c r="L13" s="286">
        <v>0</v>
      </c>
      <c r="M13" s="286">
        <v>0</v>
      </c>
      <c r="N13" s="286">
        <v>0</v>
      </c>
      <c r="O13" s="286">
        <v>0</v>
      </c>
      <c r="P13" s="286">
        <v>0</v>
      </c>
      <c r="Q13" s="286">
        <v>0</v>
      </c>
      <c r="R13" s="287">
        <v>0</v>
      </c>
      <c r="S13" s="288">
        <v>0</v>
      </c>
      <c r="T13" s="286">
        <v>0</v>
      </c>
      <c r="U13" s="232" t="s">
        <v>696</v>
      </c>
      <c r="V13" s="237"/>
    </row>
    <row r="14" spans="1:22" s="246" customFormat="1" ht="27.75" customHeight="1">
      <c r="A14" s="243" t="s">
        <v>721</v>
      </c>
      <c r="B14" s="245">
        <f ca="1">+B+B14:Q14</f>
        <v>0</v>
      </c>
      <c r="C14" s="245" t="s">
        <v>14</v>
      </c>
      <c r="D14" s="245">
        <v>0</v>
      </c>
      <c r="E14" s="344">
        <v>0</v>
      </c>
      <c r="F14" s="344">
        <v>0</v>
      </c>
      <c r="G14" s="344">
        <v>0</v>
      </c>
      <c r="H14" s="344">
        <v>0</v>
      </c>
      <c r="I14" s="344">
        <v>0</v>
      </c>
      <c r="J14" s="344">
        <v>0</v>
      </c>
      <c r="K14" s="344">
        <v>0</v>
      </c>
      <c r="L14" s="344">
        <v>0</v>
      </c>
      <c r="M14" s="344">
        <v>0</v>
      </c>
      <c r="N14" s="344">
        <v>0</v>
      </c>
      <c r="O14" s="344">
        <v>0</v>
      </c>
      <c r="P14" s="344">
        <v>0</v>
      </c>
      <c r="Q14" s="344">
        <v>0</v>
      </c>
      <c r="R14" s="345">
        <v>0</v>
      </c>
      <c r="S14" s="346">
        <v>0</v>
      </c>
      <c r="T14" s="344">
        <v>0</v>
      </c>
      <c r="U14" s="347" t="s">
        <v>721</v>
      </c>
    </row>
    <row r="15" spans="1:22" s="246" customFormat="1" ht="27.75" customHeight="1">
      <c r="A15" s="243" t="s">
        <v>814</v>
      </c>
      <c r="B15" s="245">
        <f ca="1">+B+B15:Q15</f>
        <v>0</v>
      </c>
      <c r="C15" s="245" t="s">
        <v>14</v>
      </c>
      <c r="D15" s="245">
        <v>0</v>
      </c>
      <c r="E15" s="344">
        <v>0</v>
      </c>
      <c r="F15" s="344">
        <v>0</v>
      </c>
      <c r="G15" s="344">
        <v>0</v>
      </c>
      <c r="H15" s="344">
        <v>0</v>
      </c>
      <c r="I15" s="344">
        <v>0</v>
      </c>
      <c r="J15" s="344">
        <v>0</v>
      </c>
      <c r="K15" s="344">
        <v>0</v>
      </c>
      <c r="L15" s="344">
        <v>0</v>
      </c>
      <c r="M15" s="344">
        <v>0</v>
      </c>
      <c r="N15" s="344">
        <v>0</v>
      </c>
      <c r="O15" s="344">
        <v>0</v>
      </c>
      <c r="P15" s="344">
        <v>0</v>
      </c>
      <c r="Q15" s="344">
        <v>0</v>
      </c>
      <c r="R15" s="345">
        <v>0</v>
      </c>
      <c r="S15" s="346">
        <v>0</v>
      </c>
      <c r="T15" s="344">
        <v>0</v>
      </c>
      <c r="U15" s="347" t="s">
        <v>814</v>
      </c>
    </row>
    <row r="16" spans="1:22" s="170" customFormat="1" ht="12" customHeight="1">
      <c r="A16" s="47" t="s">
        <v>508</v>
      </c>
      <c r="B16" s="249"/>
      <c r="C16" s="249"/>
      <c r="D16" s="249"/>
      <c r="E16" s="249"/>
      <c r="F16" s="249"/>
      <c r="G16" s="249"/>
      <c r="H16" s="249"/>
      <c r="I16" s="249"/>
      <c r="J16" s="249"/>
      <c r="K16" s="249"/>
      <c r="L16" s="249"/>
      <c r="M16" s="249"/>
      <c r="N16" s="249"/>
      <c r="O16" s="248"/>
      <c r="P16" s="248"/>
      <c r="Q16" s="248"/>
      <c r="R16" s="249"/>
      <c r="S16" s="249"/>
      <c r="T16" s="249"/>
      <c r="U16" s="86" t="s">
        <v>643</v>
      </c>
    </row>
    <row r="17" spans="1:21" s="170" customFormat="1" ht="14.1" customHeight="1">
      <c r="A17" s="891" t="s">
        <v>811</v>
      </c>
      <c r="B17" s="168"/>
      <c r="C17" s="168"/>
      <c r="D17" s="168"/>
      <c r="E17" s="168"/>
      <c r="F17" s="168"/>
      <c r="G17" s="168"/>
      <c r="H17" s="168"/>
      <c r="I17" s="168"/>
      <c r="J17" s="168"/>
      <c r="K17" s="168"/>
      <c r="L17" s="168"/>
      <c r="M17" s="168"/>
      <c r="N17" s="168"/>
      <c r="O17" s="168"/>
      <c r="P17" s="168"/>
      <c r="Q17" s="168"/>
      <c r="R17" s="168"/>
      <c r="U17" s="169"/>
    </row>
    <row r="18" spans="1:21" s="170" customFormat="1" ht="14.1" customHeight="1">
      <c r="A18" s="892" t="s">
        <v>804</v>
      </c>
      <c r="B18" s="168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Q18" s="168"/>
      <c r="R18" s="168"/>
      <c r="U18" s="169"/>
    </row>
    <row r="19" spans="1:21" s="170" customFormat="1" ht="14.1" customHeight="1">
      <c r="A19" s="892" t="s">
        <v>805</v>
      </c>
      <c r="B19" s="322"/>
      <c r="C19" s="322"/>
      <c r="D19" s="322"/>
      <c r="E19" s="322"/>
      <c r="F19" s="322"/>
      <c r="G19" s="322"/>
      <c r="H19" s="322"/>
      <c r="I19" s="322"/>
      <c r="J19" s="322"/>
      <c r="K19" s="323"/>
      <c r="L19" s="322"/>
      <c r="M19" s="322"/>
      <c r="N19" s="322"/>
      <c r="O19" s="322"/>
      <c r="P19" s="290"/>
      <c r="Q19" s="290"/>
      <c r="R19" s="249"/>
      <c r="S19" s="249"/>
      <c r="T19" s="249"/>
      <c r="U19" s="169"/>
    </row>
    <row r="20" spans="1:21" s="305" customFormat="1" ht="12" customHeight="1">
      <c r="A20" s="303"/>
      <c r="B20" s="304"/>
      <c r="N20" s="306"/>
    </row>
    <row r="21" spans="1:21" ht="12" customHeight="1">
      <c r="A21" s="255"/>
      <c r="B21" s="249"/>
      <c r="C21" s="249"/>
      <c r="D21" s="249"/>
      <c r="E21" s="249"/>
      <c r="F21" s="249"/>
      <c r="G21" s="249"/>
      <c r="H21" s="249"/>
      <c r="I21" s="249"/>
      <c r="J21" s="249"/>
      <c r="K21" s="249"/>
      <c r="L21" s="249"/>
      <c r="M21" s="249"/>
      <c r="N21" s="249"/>
      <c r="O21" s="249"/>
      <c r="P21" s="249"/>
      <c r="Q21" s="249"/>
      <c r="R21" s="249"/>
      <c r="S21" s="249"/>
      <c r="T21" s="249"/>
      <c r="U21" s="290"/>
    </row>
    <row r="22" spans="1:21" ht="12" customHeight="1">
      <c r="A22" s="249"/>
      <c r="B22" s="249"/>
      <c r="C22" s="249"/>
      <c r="D22" s="249"/>
      <c r="E22" s="249"/>
      <c r="F22" s="249"/>
      <c r="G22" s="249"/>
      <c r="H22" s="249"/>
      <c r="I22" s="249"/>
      <c r="J22" s="249"/>
      <c r="K22" s="249"/>
      <c r="L22" s="249"/>
      <c r="M22" s="249"/>
      <c r="N22" s="249"/>
      <c r="O22" s="249"/>
      <c r="P22" s="249"/>
      <c r="Q22" s="249"/>
      <c r="R22" s="249"/>
      <c r="S22" s="249"/>
      <c r="T22" s="249"/>
      <c r="U22" s="290"/>
    </row>
    <row r="23" spans="1:21">
      <c r="A23" s="249"/>
      <c r="B23" s="249"/>
      <c r="C23" s="249"/>
      <c r="D23" s="249"/>
      <c r="E23" s="249"/>
      <c r="F23" s="249"/>
      <c r="G23" s="249"/>
      <c r="H23" s="249"/>
      <c r="I23" s="249"/>
      <c r="J23" s="249"/>
      <c r="K23" s="249"/>
      <c r="L23" s="249"/>
      <c r="M23" s="249"/>
      <c r="N23" s="249"/>
      <c r="O23" s="249"/>
      <c r="P23" s="249"/>
      <c r="Q23" s="249"/>
      <c r="R23" s="249"/>
      <c r="S23" s="249"/>
      <c r="T23" s="249"/>
      <c r="U23" s="290"/>
    </row>
    <row r="24" spans="1:21">
      <c r="A24" s="249"/>
      <c r="B24" s="249"/>
      <c r="C24" s="249"/>
      <c r="D24" s="249"/>
      <c r="E24" s="249"/>
      <c r="F24" s="249"/>
      <c r="G24" s="249"/>
      <c r="H24" s="249"/>
      <c r="I24" s="249"/>
      <c r="J24" s="249"/>
      <c r="K24" s="249"/>
      <c r="L24" s="249"/>
      <c r="M24" s="249"/>
      <c r="N24" s="249"/>
      <c r="O24" s="249"/>
      <c r="P24" s="249"/>
      <c r="Q24" s="249"/>
      <c r="R24" s="249"/>
      <c r="S24" s="249"/>
      <c r="T24" s="249"/>
      <c r="U24" s="290"/>
    </row>
    <row r="25" spans="1:21">
      <c r="A25" s="249"/>
      <c r="B25" s="249"/>
      <c r="C25" s="249"/>
      <c r="D25" s="249"/>
      <c r="E25" s="249"/>
      <c r="F25" s="249"/>
      <c r="G25" s="249"/>
      <c r="H25" s="249"/>
      <c r="I25" s="249"/>
      <c r="J25" s="249"/>
      <c r="K25" s="249"/>
      <c r="L25" s="249"/>
      <c r="M25" s="249"/>
      <c r="N25" s="249"/>
      <c r="O25" s="249"/>
      <c r="P25" s="249"/>
      <c r="Q25" s="249"/>
      <c r="R25" s="249"/>
      <c r="S25" s="249"/>
      <c r="T25" s="249"/>
      <c r="U25" s="290"/>
    </row>
    <row r="26" spans="1:21">
      <c r="A26" s="249"/>
      <c r="B26" s="249"/>
      <c r="C26" s="249"/>
      <c r="D26" s="249"/>
      <c r="E26" s="249"/>
      <c r="F26" s="249"/>
      <c r="G26" s="249"/>
      <c r="H26" s="249"/>
      <c r="I26" s="249"/>
      <c r="J26" s="249"/>
      <c r="K26" s="249"/>
      <c r="L26" s="249"/>
      <c r="M26" s="249"/>
      <c r="N26" s="249"/>
      <c r="O26" s="249"/>
      <c r="P26" s="249"/>
      <c r="Q26" s="249"/>
      <c r="R26" s="249"/>
      <c r="S26" s="249"/>
      <c r="T26" s="249"/>
      <c r="U26" s="290"/>
    </row>
    <row r="27" spans="1:21">
      <c r="A27" s="249"/>
      <c r="B27" s="249"/>
      <c r="C27" s="249"/>
      <c r="D27" s="249"/>
      <c r="E27" s="249"/>
      <c r="F27" s="249"/>
      <c r="G27" s="249"/>
      <c r="H27" s="249"/>
      <c r="I27" s="249"/>
      <c r="J27" s="249"/>
      <c r="K27" s="249"/>
      <c r="L27" s="249"/>
      <c r="M27" s="249"/>
      <c r="N27" s="249"/>
      <c r="O27" s="249"/>
      <c r="P27" s="249"/>
      <c r="Q27" s="249"/>
      <c r="R27" s="249"/>
      <c r="S27" s="249"/>
      <c r="T27" s="249"/>
      <c r="U27" s="290"/>
    </row>
    <row r="28" spans="1:21">
      <c r="A28" s="249"/>
      <c r="B28" s="249"/>
      <c r="C28" s="249"/>
      <c r="D28" s="249"/>
      <c r="E28" s="249"/>
      <c r="F28" s="249"/>
      <c r="G28" s="249"/>
      <c r="H28" s="249"/>
      <c r="I28" s="249"/>
      <c r="J28" s="249"/>
      <c r="K28" s="249"/>
      <c r="L28" s="249"/>
      <c r="M28" s="249"/>
      <c r="N28" s="249"/>
      <c r="O28" s="249"/>
      <c r="P28" s="249"/>
      <c r="Q28" s="249"/>
      <c r="R28" s="249"/>
      <c r="S28" s="249"/>
      <c r="T28" s="249"/>
      <c r="U28" s="290"/>
    </row>
    <row r="29" spans="1:21">
      <c r="A29" s="249"/>
      <c r="B29" s="249"/>
      <c r="C29" s="249"/>
      <c r="D29" s="249"/>
      <c r="E29" s="249"/>
      <c r="F29" s="249"/>
      <c r="G29" s="249"/>
      <c r="H29" s="249"/>
      <c r="I29" s="249"/>
      <c r="J29" s="249"/>
      <c r="K29" s="249"/>
      <c r="L29" s="249"/>
      <c r="M29" s="249"/>
      <c r="N29" s="249"/>
      <c r="O29" s="249"/>
      <c r="P29" s="249"/>
      <c r="Q29" s="249"/>
      <c r="R29" s="249"/>
      <c r="S29" s="249"/>
      <c r="T29" s="249"/>
      <c r="U29" s="290"/>
    </row>
  </sheetData>
  <mergeCells count="5">
    <mergeCell ref="A2:K2"/>
    <mergeCell ref="L2:U2"/>
    <mergeCell ref="F6:F7"/>
    <mergeCell ref="I6:I7"/>
    <mergeCell ref="L6:L7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81" pageOrder="overThenDown" orientation="portrait" r:id="rId1"/>
  <headerFooter alignWithMargins="0"/>
  <colBreaks count="1" manualBreakCount="1">
    <brk id="11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theme="0" tint="-0.499984740745262"/>
  </sheetPr>
  <dimension ref="A1:T184"/>
  <sheetViews>
    <sheetView view="pageBreakPreview" zoomScaleNormal="115" workbookViewId="0">
      <pane ySplit="6" topLeftCell="A11" activePane="bottomLeft" state="frozen"/>
      <selection activeCell="I21" sqref="I21"/>
      <selection pane="bottomLeft" activeCell="T17" sqref="T17"/>
    </sheetView>
  </sheetViews>
  <sheetFormatPr defaultRowHeight="17.25"/>
  <cols>
    <col min="1" max="1" width="9.125" style="735" customWidth="1"/>
    <col min="2" max="2" width="7.5" style="735" customWidth="1"/>
    <col min="3" max="3" width="7.875" style="182" customWidth="1"/>
    <col min="4" max="5" width="6.625" style="182" customWidth="1"/>
    <col min="6" max="6" width="7.5" style="182" customWidth="1"/>
    <col min="7" max="7" width="6.75" style="182" customWidth="1"/>
    <col min="8" max="9" width="6.375" style="182" customWidth="1"/>
    <col min="10" max="10" width="6.625" style="182" customWidth="1"/>
    <col min="11" max="12" width="6.5" style="182" customWidth="1"/>
    <col min="13" max="13" width="7.25" style="182" customWidth="1"/>
    <col min="14" max="19" width="7.875" style="182" customWidth="1"/>
    <col min="20" max="20" width="10" style="182" customWidth="1"/>
    <col min="21" max="21" width="9.375" style="182" customWidth="1"/>
    <col min="22" max="16384" width="9" style="182"/>
  </cols>
  <sheetData>
    <row r="1" spans="1:20" s="699" customFormat="1" ht="20.100000000000001" customHeight="1">
      <c r="A1" s="1195" t="s">
        <v>742</v>
      </c>
      <c r="B1" s="1195"/>
      <c r="C1" s="1195"/>
      <c r="D1" s="1195"/>
      <c r="E1" s="1195"/>
      <c r="F1" s="1195"/>
      <c r="G1" s="1195"/>
      <c r="H1" s="1195"/>
      <c r="I1" s="1195"/>
      <c r="J1" s="1195"/>
      <c r="K1" s="1195"/>
      <c r="L1" s="1195"/>
      <c r="M1" s="698"/>
      <c r="N1" s="690" t="s">
        <v>743</v>
      </c>
      <c r="O1" s="690"/>
      <c r="P1" s="690"/>
      <c r="Q1" s="690"/>
      <c r="R1" s="690"/>
      <c r="S1" s="690"/>
      <c r="T1" s="690"/>
    </row>
    <row r="2" spans="1:20" s="64" customFormat="1" ht="20.100000000000001" customHeight="1" thickBot="1">
      <c r="A2" s="700" t="s">
        <v>611</v>
      </c>
      <c r="B2" s="691"/>
      <c r="C2" s="691"/>
      <c r="D2" s="691"/>
      <c r="E2" s="691"/>
      <c r="F2" s="691"/>
      <c r="G2" s="691"/>
      <c r="H2" s="691"/>
      <c r="I2" s="691"/>
      <c r="J2" s="691"/>
      <c r="K2" s="691"/>
      <c r="L2" s="691"/>
      <c r="M2" s="691"/>
      <c r="N2" s="691"/>
      <c r="O2" s="691"/>
      <c r="P2" s="691"/>
      <c r="Q2" s="691"/>
      <c r="R2" s="691"/>
      <c r="S2" s="691"/>
      <c r="T2" s="701" t="s">
        <v>634</v>
      </c>
    </row>
    <row r="3" spans="1:20" s="419" customFormat="1" ht="20.100000000000001" customHeight="1" thickTop="1">
      <c r="A3" s="1106" t="s">
        <v>235</v>
      </c>
      <c r="B3" s="702" t="s">
        <v>147</v>
      </c>
      <c r="C3" s="703" t="s">
        <v>97</v>
      </c>
      <c r="D3" s="1111" t="s">
        <v>81</v>
      </c>
      <c r="E3" s="1128"/>
      <c r="F3" s="1128"/>
      <c r="G3" s="704" t="s">
        <v>98</v>
      </c>
      <c r="H3" s="705"/>
      <c r="I3" s="705"/>
      <c r="J3" s="1198" t="s">
        <v>99</v>
      </c>
      <c r="K3" s="1199"/>
      <c r="L3" s="1199"/>
      <c r="M3" s="706" t="s">
        <v>100</v>
      </c>
      <c r="N3" s="707"/>
      <c r="O3" s="707"/>
      <c r="P3" s="707"/>
      <c r="Q3" s="706" t="s">
        <v>101</v>
      </c>
      <c r="R3" s="707"/>
      <c r="S3" s="692" t="s">
        <v>744</v>
      </c>
      <c r="T3" s="1111" t="s">
        <v>102</v>
      </c>
    </row>
    <row r="4" spans="1:20" s="419" customFormat="1" ht="20.100000000000001" customHeight="1">
      <c r="A4" s="1107"/>
      <c r="B4" s="708"/>
      <c r="C4" s="709" t="s">
        <v>158</v>
      </c>
      <c r="D4" s="1109" t="s">
        <v>1</v>
      </c>
      <c r="E4" s="1129"/>
      <c r="F4" s="1129"/>
      <c r="G4" s="1123" t="s">
        <v>103</v>
      </c>
      <c r="H4" s="1196"/>
      <c r="I4" s="1197"/>
      <c r="J4" s="1200" t="s">
        <v>153</v>
      </c>
      <c r="K4" s="1201"/>
      <c r="L4" s="1202"/>
      <c r="M4" s="710" t="s">
        <v>95</v>
      </c>
      <c r="N4" s="707"/>
      <c r="O4" s="707"/>
      <c r="P4" s="707"/>
      <c r="Q4" s="710" t="s">
        <v>96</v>
      </c>
      <c r="R4" s="707"/>
      <c r="S4" s="693" t="s">
        <v>769</v>
      </c>
      <c r="T4" s="1109"/>
    </row>
    <row r="5" spans="1:20" s="419" customFormat="1" ht="20.100000000000001" customHeight="1">
      <c r="A5" s="1107"/>
      <c r="B5" s="709" t="s">
        <v>158</v>
      </c>
      <c r="C5" s="709" t="s">
        <v>159</v>
      </c>
      <c r="D5" s="1123"/>
      <c r="E5" s="682" t="s">
        <v>3</v>
      </c>
      <c r="F5" s="711" t="s">
        <v>4</v>
      </c>
      <c r="G5" s="1123"/>
      <c r="H5" s="682" t="s">
        <v>3</v>
      </c>
      <c r="I5" s="682" t="s">
        <v>4</v>
      </c>
      <c r="J5" s="1123"/>
      <c r="K5" s="682" t="s">
        <v>3</v>
      </c>
      <c r="L5" s="712" t="s">
        <v>490</v>
      </c>
      <c r="M5" s="682" t="s">
        <v>25</v>
      </c>
      <c r="N5" s="713" t="s">
        <v>26</v>
      </c>
      <c r="O5" s="713" t="s">
        <v>104</v>
      </c>
      <c r="P5" s="714" t="s">
        <v>105</v>
      </c>
      <c r="Q5" s="715" t="s">
        <v>227</v>
      </c>
      <c r="R5" s="714" t="s">
        <v>35</v>
      </c>
      <c r="S5" s="693" t="s">
        <v>745</v>
      </c>
      <c r="T5" s="1109"/>
    </row>
    <row r="6" spans="1:20" s="419" customFormat="1" ht="35.1" customHeight="1">
      <c r="A6" s="1112"/>
      <c r="B6" s="716" t="s">
        <v>5</v>
      </c>
      <c r="C6" s="717" t="s">
        <v>154</v>
      </c>
      <c r="D6" s="1203"/>
      <c r="E6" s="718" t="s">
        <v>7</v>
      </c>
      <c r="F6" s="719" t="s">
        <v>8</v>
      </c>
      <c r="G6" s="1203"/>
      <c r="H6" s="718" t="s">
        <v>7</v>
      </c>
      <c r="I6" s="718" t="s">
        <v>8</v>
      </c>
      <c r="J6" s="1203"/>
      <c r="K6" s="718" t="s">
        <v>7</v>
      </c>
      <c r="L6" s="719" t="s">
        <v>8</v>
      </c>
      <c r="M6" s="718" t="s">
        <v>24</v>
      </c>
      <c r="N6" s="720" t="s">
        <v>155</v>
      </c>
      <c r="O6" s="721" t="s">
        <v>156</v>
      </c>
      <c r="P6" s="722" t="s">
        <v>157</v>
      </c>
      <c r="Q6" s="721" t="s">
        <v>226</v>
      </c>
      <c r="R6" s="717" t="s">
        <v>33</v>
      </c>
      <c r="S6" s="694" t="s">
        <v>746</v>
      </c>
      <c r="T6" s="1110"/>
    </row>
    <row r="7" spans="1:20" s="726" customFormat="1" ht="33" customHeight="1">
      <c r="A7" s="723" t="s">
        <v>488</v>
      </c>
      <c r="B7" s="619">
        <v>1</v>
      </c>
      <c r="C7" s="619">
        <v>17</v>
      </c>
      <c r="D7" s="619">
        <v>4423</v>
      </c>
      <c r="E7" s="619">
        <v>1910</v>
      </c>
      <c r="F7" s="619">
        <v>2513</v>
      </c>
      <c r="G7" s="619">
        <v>105</v>
      </c>
      <c r="H7" s="619">
        <f t="shared" ref="H7:H8" si="0">G7-I7</f>
        <v>69</v>
      </c>
      <c r="I7" s="619">
        <v>36</v>
      </c>
      <c r="J7" s="619">
        <v>17</v>
      </c>
      <c r="K7" s="619">
        <f t="shared" ref="K7:K8" si="1">J7-L7</f>
        <v>11</v>
      </c>
      <c r="L7" s="619">
        <v>6</v>
      </c>
      <c r="M7" s="619">
        <v>1502</v>
      </c>
      <c r="N7" s="619">
        <v>38</v>
      </c>
      <c r="O7" s="619">
        <v>899</v>
      </c>
      <c r="P7" s="619">
        <v>32</v>
      </c>
      <c r="Q7" s="619">
        <v>13589</v>
      </c>
      <c r="R7" s="619">
        <v>2131</v>
      </c>
      <c r="S7" s="724">
        <v>49355</v>
      </c>
      <c r="T7" s="725" t="s">
        <v>488</v>
      </c>
    </row>
    <row r="8" spans="1:20" s="726" customFormat="1" ht="33" customHeight="1">
      <c r="A8" s="723" t="s">
        <v>477</v>
      </c>
      <c r="B8" s="619">
        <v>1</v>
      </c>
      <c r="C8" s="619">
        <v>17</v>
      </c>
      <c r="D8" s="619">
        <v>4487</v>
      </c>
      <c r="E8" s="619">
        <v>1879</v>
      </c>
      <c r="F8" s="619">
        <v>2608</v>
      </c>
      <c r="G8" s="619">
        <v>42</v>
      </c>
      <c r="H8" s="619">
        <f t="shared" si="0"/>
        <v>31</v>
      </c>
      <c r="I8" s="619">
        <v>11</v>
      </c>
      <c r="J8" s="619">
        <v>9</v>
      </c>
      <c r="K8" s="619">
        <f t="shared" si="1"/>
        <v>7</v>
      </c>
      <c r="L8" s="619">
        <v>2</v>
      </c>
      <c r="M8" s="619">
        <v>1931</v>
      </c>
      <c r="N8" s="619">
        <v>46</v>
      </c>
      <c r="O8" s="619">
        <v>1114</v>
      </c>
      <c r="P8" s="619">
        <v>49</v>
      </c>
      <c r="Q8" s="619">
        <v>17064</v>
      </c>
      <c r="R8" s="619">
        <v>2398</v>
      </c>
      <c r="S8" s="724">
        <v>49355</v>
      </c>
      <c r="T8" s="725" t="s">
        <v>477</v>
      </c>
    </row>
    <row r="9" spans="1:20" s="727" customFormat="1" ht="33" customHeight="1">
      <c r="A9" s="723" t="s">
        <v>478</v>
      </c>
      <c r="B9" s="619">
        <v>1</v>
      </c>
      <c r="C9" s="619">
        <v>49</v>
      </c>
      <c r="D9" s="619">
        <v>8375</v>
      </c>
      <c r="E9" s="619">
        <v>4816</v>
      </c>
      <c r="F9" s="619">
        <v>3559</v>
      </c>
      <c r="G9" s="619">
        <v>125</v>
      </c>
      <c r="H9" s="619">
        <v>77</v>
      </c>
      <c r="I9" s="619">
        <v>48</v>
      </c>
      <c r="J9" s="619">
        <v>10</v>
      </c>
      <c r="K9" s="619">
        <v>8</v>
      </c>
      <c r="L9" s="619">
        <v>2</v>
      </c>
      <c r="M9" s="619">
        <v>1725</v>
      </c>
      <c r="N9" s="619">
        <v>57</v>
      </c>
      <c r="O9" s="619">
        <v>1035</v>
      </c>
      <c r="P9" s="619">
        <v>31</v>
      </c>
      <c r="Q9" s="619">
        <v>17325</v>
      </c>
      <c r="R9" s="619">
        <v>2478</v>
      </c>
      <c r="S9" s="619">
        <v>49</v>
      </c>
      <c r="T9" s="725" t="s">
        <v>478</v>
      </c>
    </row>
    <row r="10" spans="1:20" s="727" customFormat="1" ht="33" customHeight="1">
      <c r="A10" s="723" t="s">
        <v>548</v>
      </c>
      <c r="B10" s="619">
        <v>1</v>
      </c>
      <c r="C10" s="619">
        <v>49</v>
      </c>
      <c r="D10" s="619">
        <v>8298</v>
      </c>
      <c r="E10" s="619">
        <v>4909</v>
      </c>
      <c r="F10" s="619">
        <v>3389</v>
      </c>
      <c r="G10" s="619">
        <v>118</v>
      </c>
      <c r="H10" s="619">
        <v>72</v>
      </c>
      <c r="I10" s="619">
        <v>46</v>
      </c>
      <c r="J10" s="619">
        <v>12</v>
      </c>
      <c r="K10" s="619">
        <v>11</v>
      </c>
      <c r="L10" s="619">
        <v>1</v>
      </c>
      <c r="M10" s="619">
        <v>1940</v>
      </c>
      <c r="N10" s="619">
        <v>50</v>
      </c>
      <c r="O10" s="619">
        <v>1153</v>
      </c>
      <c r="P10" s="619">
        <v>20</v>
      </c>
      <c r="Q10" s="619">
        <v>10503</v>
      </c>
      <c r="R10" s="619">
        <v>2193</v>
      </c>
      <c r="S10" s="619">
        <v>49.354999999999997</v>
      </c>
      <c r="T10" s="725" t="s">
        <v>548</v>
      </c>
    </row>
    <row r="11" spans="1:20" s="727" customFormat="1" ht="33" customHeight="1">
      <c r="A11" s="723" t="s">
        <v>552</v>
      </c>
      <c r="B11" s="619">
        <v>1</v>
      </c>
      <c r="C11" s="619">
        <v>48</v>
      </c>
      <c r="D11" s="619">
        <v>8504</v>
      </c>
      <c r="E11" s="619">
        <v>5071</v>
      </c>
      <c r="F11" s="619">
        <v>3433</v>
      </c>
      <c r="G11" s="619">
        <v>115</v>
      </c>
      <c r="H11" s="619">
        <v>70</v>
      </c>
      <c r="I11" s="619">
        <v>45</v>
      </c>
      <c r="J11" s="619">
        <v>65</v>
      </c>
      <c r="K11" s="619">
        <v>38</v>
      </c>
      <c r="L11" s="619">
        <v>27</v>
      </c>
      <c r="M11" s="619">
        <v>1940</v>
      </c>
      <c r="N11" s="619">
        <v>44</v>
      </c>
      <c r="O11" s="619">
        <v>1371</v>
      </c>
      <c r="P11" s="619">
        <v>44</v>
      </c>
      <c r="Q11" s="619">
        <v>11548</v>
      </c>
      <c r="R11" s="619">
        <v>2401</v>
      </c>
      <c r="S11" s="619">
        <v>56</v>
      </c>
      <c r="T11" s="725" t="s">
        <v>552</v>
      </c>
    </row>
    <row r="12" spans="1:20" s="726" customFormat="1" ht="33" customHeight="1">
      <c r="A12" s="723" t="s">
        <v>560</v>
      </c>
      <c r="B12" s="728">
        <v>1</v>
      </c>
      <c r="C12" s="619">
        <v>52</v>
      </c>
      <c r="D12" s="619">
        <v>8938</v>
      </c>
      <c r="E12" s="619">
        <v>5316</v>
      </c>
      <c r="F12" s="619">
        <v>3622</v>
      </c>
      <c r="G12" s="619">
        <v>121</v>
      </c>
      <c r="H12" s="619">
        <v>79</v>
      </c>
      <c r="I12" s="619">
        <v>42</v>
      </c>
      <c r="J12" s="619">
        <v>68</v>
      </c>
      <c r="K12" s="619">
        <v>41</v>
      </c>
      <c r="L12" s="619">
        <v>27</v>
      </c>
      <c r="M12" s="619">
        <v>1671</v>
      </c>
      <c r="N12" s="619">
        <v>86</v>
      </c>
      <c r="O12" s="619">
        <v>1288</v>
      </c>
      <c r="P12" s="619">
        <v>58</v>
      </c>
      <c r="Q12" s="619">
        <v>10288</v>
      </c>
      <c r="R12" s="619">
        <v>2391</v>
      </c>
      <c r="S12" s="620">
        <v>56</v>
      </c>
      <c r="T12" s="711" t="s">
        <v>560</v>
      </c>
    </row>
    <row r="13" spans="1:20" s="726" customFormat="1" ht="33" customHeight="1">
      <c r="A13" s="723" t="s">
        <v>581</v>
      </c>
      <c r="B13" s="728">
        <v>1</v>
      </c>
      <c r="C13" s="619">
        <v>51</v>
      </c>
      <c r="D13" s="629">
        <v>9174</v>
      </c>
      <c r="E13" s="630">
        <v>5453</v>
      </c>
      <c r="F13" s="630">
        <v>3721</v>
      </c>
      <c r="G13" s="629">
        <v>124</v>
      </c>
      <c r="H13" s="631">
        <v>76</v>
      </c>
      <c r="I13" s="630">
        <v>48</v>
      </c>
      <c r="J13" s="629">
        <v>67</v>
      </c>
      <c r="K13" s="630">
        <v>39</v>
      </c>
      <c r="L13" s="630">
        <v>28</v>
      </c>
      <c r="M13" s="630">
        <v>1926</v>
      </c>
      <c r="N13" s="630">
        <v>107</v>
      </c>
      <c r="O13" s="630">
        <v>1058</v>
      </c>
      <c r="P13" s="630">
        <v>65</v>
      </c>
      <c r="Q13" s="630">
        <v>10614</v>
      </c>
      <c r="R13" s="630">
        <v>2497</v>
      </c>
      <c r="S13" s="632">
        <v>56</v>
      </c>
      <c r="T13" s="687" t="s">
        <v>587</v>
      </c>
    </row>
    <row r="14" spans="1:20" s="726" customFormat="1" ht="33" customHeight="1">
      <c r="A14" s="723" t="s">
        <v>700</v>
      </c>
      <c r="B14" s="728">
        <v>1</v>
      </c>
      <c r="C14" s="619">
        <v>50</v>
      </c>
      <c r="D14" s="629">
        <v>9808</v>
      </c>
      <c r="E14" s="630">
        <v>5855</v>
      </c>
      <c r="F14" s="630">
        <v>3953</v>
      </c>
      <c r="G14" s="629">
        <v>144</v>
      </c>
      <c r="H14" s="631">
        <v>85</v>
      </c>
      <c r="I14" s="630">
        <v>59</v>
      </c>
      <c r="J14" s="629">
        <v>79</v>
      </c>
      <c r="K14" s="630">
        <v>50</v>
      </c>
      <c r="L14" s="630">
        <v>29</v>
      </c>
      <c r="M14" s="630">
        <v>1899</v>
      </c>
      <c r="N14" s="630">
        <v>115</v>
      </c>
      <c r="O14" s="630">
        <v>1234</v>
      </c>
      <c r="P14" s="630">
        <v>97</v>
      </c>
      <c r="Q14" s="630">
        <v>11414</v>
      </c>
      <c r="R14" s="630">
        <v>2679</v>
      </c>
      <c r="S14" s="632">
        <v>51</v>
      </c>
      <c r="T14" s="687" t="s">
        <v>700</v>
      </c>
    </row>
    <row r="15" spans="1:20" s="726" customFormat="1" ht="33" customHeight="1">
      <c r="A15" s="723" t="s">
        <v>726</v>
      </c>
      <c r="B15" s="728">
        <v>1</v>
      </c>
      <c r="C15" s="619">
        <v>50</v>
      </c>
      <c r="D15" s="629">
        <v>9024</v>
      </c>
      <c r="E15" s="630">
        <v>5128</v>
      </c>
      <c r="F15" s="630">
        <v>3896</v>
      </c>
      <c r="G15" s="629">
        <v>158</v>
      </c>
      <c r="H15" s="631">
        <v>101</v>
      </c>
      <c r="I15" s="630">
        <v>57</v>
      </c>
      <c r="J15" s="629">
        <v>92</v>
      </c>
      <c r="K15" s="630">
        <v>47</v>
      </c>
      <c r="L15" s="630">
        <v>45</v>
      </c>
      <c r="M15" s="630">
        <v>1915</v>
      </c>
      <c r="N15" s="630">
        <v>115</v>
      </c>
      <c r="O15" s="630">
        <v>1164</v>
      </c>
      <c r="P15" s="630">
        <v>86</v>
      </c>
      <c r="Q15" s="630">
        <v>8699</v>
      </c>
      <c r="R15" s="630">
        <v>2725</v>
      </c>
      <c r="S15" s="995">
        <v>53985</v>
      </c>
      <c r="T15" s="687" t="s">
        <v>726</v>
      </c>
    </row>
    <row r="16" spans="1:20" s="726" customFormat="1" ht="33" customHeight="1">
      <c r="A16" s="729" t="s">
        <v>815</v>
      </c>
      <c r="B16" s="730">
        <v>1</v>
      </c>
      <c r="C16" s="731">
        <v>66</v>
      </c>
      <c r="D16" s="366">
        <v>9146</v>
      </c>
      <c r="E16" s="367">
        <v>4865</v>
      </c>
      <c r="F16" s="367">
        <v>4281</v>
      </c>
      <c r="G16" s="366">
        <v>167</v>
      </c>
      <c r="H16" s="368">
        <v>98</v>
      </c>
      <c r="I16" s="367">
        <v>69</v>
      </c>
      <c r="J16" s="366">
        <v>94</v>
      </c>
      <c r="K16" s="367">
        <v>55</v>
      </c>
      <c r="L16" s="367">
        <v>39</v>
      </c>
      <c r="M16" s="367">
        <v>2153</v>
      </c>
      <c r="N16" s="367">
        <v>142</v>
      </c>
      <c r="O16" s="367">
        <v>1163</v>
      </c>
      <c r="P16" s="367">
        <v>80</v>
      </c>
      <c r="Q16" s="367">
        <v>8075</v>
      </c>
      <c r="R16" s="367">
        <v>2675</v>
      </c>
      <c r="S16" s="664">
        <v>54</v>
      </c>
      <c r="T16" s="665" t="s">
        <v>815</v>
      </c>
    </row>
    <row r="17" spans="1:20" s="726" customFormat="1" ht="33" customHeight="1">
      <c r="A17" s="737" t="s">
        <v>489</v>
      </c>
      <c r="B17" s="728">
        <v>1</v>
      </c>
      <c r="C17" s="619">
        <v>66</v>
      </c>
      <c r="D17" s="629">
        <v>9146</v>
      </c>
      <c r="E17" s="630">
        <v>4865</v>
      </c>
      <c r="F17" s="630">
        <v>4281</v>
      </c>
      <c r="G17" s="629">
        <v>167</v>
      </c>
      <c r="H17" s="631">
        <v>98</v>
      </c>
      <c r="I17" s="630">
        <v>69</v>
      </c>
      <c r="J17" s="629">
        <v>94</v>
      </c>
      <c r="K17" s="630">
        <v>55</v>
      </c>
      <c r="L17" s="630">
        <v>39</v>
      </c>
      <c r="M17" s="630">
        <v>2153</v>
      </c>
      <c r="N17" s="630">
        <v>142</v>
      </c>
      <c r="O17" s="630">
        <v>1163</v>
      </c>
      <c r="P17" s="630">
        <v>80</v>
      </c>
      <c r="Q17" s="630">
        <v>8075</v>
      </c>
      <c r="R17" s="630">
        <v>2675</v>
      </c>
      <c r="S17" s="739">
        <v>53985</v>
      </c>
      <c r="T17" s="740" t="s">
        <v>586</v>
      </c>
    </row>
    <row r="18" spans="1:20" s="419" customFormat="1" ht="15" customHeight="1">
      <c r="A18" s="419" t="s">
        <v>508</v>
      </c>
      <c r="B18" s="732"/>
      <c r="T18" s="733" t="s">
        <v>510</v>
      </c>
    </row>
    <row r="19" spans="1:20" s="697" customFormat="1" ht="21.75" customHeight="1">
      <c r="A19" s="991" t="s">
        <v>816</v>
      </c>
      <c r="B19" s="734"/>
    </row>
    <row r="20" spans="1:20" s="697" customFormat="1" ht="21.75" customHeight="1">
      <c r="A20" s="992" t="s">
        <v>817</v>
      </c>
      <c r="B20" s="734"/>
    </row>
    <row r="21" spans="1:20" s="697" customFormat="1" ht="21.75" customHeight="1">
      <c r="A21" s="993" t="s">
        <v>818</v>
      </c>
      <c r="B21" s="734"/>
    </row>
    <row r="22" spans="1:20" s="697" customFormat="1" ht="21.75" customHeight="1">
      <c r="A22" s="994" t="s">
        <v>819</v>
      </c>
      <c r="B22" s="734"/>
    </row>
    <row r="23" spans="1:20" s="697" customFormat="1" ht="21.75" customHeight="1">
      <c r="A23" s="994" t="s">
        <v>820</v>
      </c>
      <c r="B23" s="734"/>
    </row>
    <row r="24" spans="1:20" s="697" customFormat="1" ht="21.75" customHeight="1">
      <c r="A24" s="994" t="s">
        <v>821</v>
      </c>
      <c r="B24" s="734"/>
    </row>
    <row r="25" spans="1:20" s="697" customFormat="1">
      <c r="A25" s="994" t="s">
        <v>822</v>
      </c>
      <c r="B25" s="734"/>
    </row>
    <row r="26" spans="1:20" s="697" customFormat="1" ht="21.75" customHeight="1">
      <c r="A26" s="734"/>
      <c r="B26" s="734"/>
    </row>
    <row r="27" spans="1:20" s="697" customFormat="1" ht="21.75" customHeight="1">
      <c r="A27" s="734"/>
      <c r="B27" s="734"/>
    </row>
    <row r="28" spans="1:20" s="697" customFormat="1" ht="21.75" customHeight="1">
      <c r="A28" s="734"/>
      <c r="B28" s="734"/>
    </row>
    <row r="29" spans="1:20" s="697" customFormat="1" ht="21.75" customHeight="1">
      <c r="A29" s="734"/>
      <c r="B29" s="734"/>
    </row>
    <row r="30" spans="1:20" s="697" customFormat="1" ht="21.75" customHeight="1">
      <c r="A30" s="734"/>
      <c r="B30" s="734"/>
    </row>
    <row r="31" spans="1:20" s="697" customFormat="1" ht="21.75" customHeight="1">
      <c r="A31" s="734"/>
      <c r="B31" s="734"/>
    </row>
    <row r="32" spans="1:20" s="697" customFormat="1" ht="21.75" customHeight="1">
      <c r="A32" s="734"/>
      <c r="B32" s="734"/>
    </row>
    <row r="33" spans="1:2" s="697" customFormat="1" ht="21.75" customHeight="1">
      <c r="A33" s="734"/>
      <c r="B33" s="734"/>
    </row>
    <row r="34" spans="1:2" s="697" customFormat="1" ht="21.75" customHeight="1">
      <c r="A34" s="734"/>
      <c r="B34" s="734"/>
    </row>
    <row r="35" spans="1:2" s="697" customFormat="1" ht="21.75" customHeight="1">
      <c r="A35" s="734"/>
      <c r="B35" s="734"/>
    </row>
    <row r="36" spans="1:2" s="697" customFormat="1" ht="21.75" customHeight="1">
      <c r="A36" s="734"/>
      <c r="B36" s="734"/>
    </row>
    <row r="37" spans="1:2" s="697" customFormat="1" ht="21.75" customHeight="1">
      <c r="A37" s="734"/>
      <c r="B37" s="734"/>
    </row>
    <row r="38" spans="1:2" s="697" customFormat="1" ht="21.75" customHeight="1">
      <c r="A38" s="734"/>
      <c r="B38" s="734"/>
    </row>
    <row r="39" spans="1:2" s="697" customFormat="1" ht="21.75" customHeight="1">
      <c r="A39" s="734"/>
      <c r="B39" s="734"/>
    </row>
    <row r="40" spans="1:2" s="697" customFormat="1" ht="21.75" customHeight="1">
      <c r="A40" s="734"/>
      <c r="B40" s="734"/>
    </row>
    <row r="41" spans="1:2" s="697" customFormat="1" ht="21.75" customHeight="1">
      <c r="A41" s="734"/>
      <c r="B41" s="734"/>
    </row>
    <row r="42" spans="1:2" s="697" customFormat="1" ht="21.75" customHeight="1">
      <c r="A42" s="734"/>
      <c r="B42" s="734"/>
    </row>
    <row r="43" spans="1:2" s="697" customFormat="1" ht="21.75" customHeight="1">
      <c r="A43" s="734"/>
      <c r="B43" s="734"/>
    </row>
    <row r="44" spans="1:2" s="697" customFormat="1" ht="21.75" customHeight="1">
      <c r="A44" s="734"/>
      <c r="B44" s="734"/>
    </row>
    <row r="45" spans="1:2" s="697" customFormat="1" ht="21.75" customHeight="1">
      <c r="A45" s="734"/>
      <c r="B45" s="734"/>
    </row>
    <row r="46" spans="1:2" s="697" customFormat="1" ht="21.75" customHeight="1">
      <c r="A46" s="734"/>
      <c r="B46" s="734"/>
    </row>
    <row r="47" spans="1:2" s="697" customFormat="1" ht="21.75" customHeight="1">
      <c r="A47" s="734"/>
      <c r="B47" s="734"/>
    </row>
    <row r="48" spans="1:2" s="697" customFormat="1" ht="21.75" customHeight="1">
      <c r="A48" s="734"/>
      <c r="B48" s="734"/>
    </row>
    <row r="49" spans="1:2" s="697" customFormat="1" ht="21.75" customHeight="1">
      <c r="A49" s="734"/>
      <c r="B49" s="734"/>
    </row>
    <row r="50" spans="1:2" s="697" customFormat="1" ht="21.75" customHeight="1">
      <c r="A50" s="734"/>
      <c r="B50" s="734"/>
    </row>
    <row r="51" spans="1:2" s="697" customFormat="1" ht="21.75" customHeight="1">
      <c r="A51" s="734"/>
      <c r="B51" s="734"/>
    </row>
    <row r="52" spans="1:2" s="697" customFormat="1" ht="21.75" customHeight="1">
      <c r="A52" s="734"/>
      <c r="B52" s="734"/>
    </row>
    <row r="53" spans="1:2" s="697" customFormat="1" ht="21.75" customHeight="1">
      <c r="A53" s="734"/>
      <c r="B53" s="734"/>
    </row>
    <row r="54" spans="1:2" s="697" customFormat="1" ht="21.75" customHeight="1">
      <c r="A54" s="734"/>
      <c r="B54" s="734"/>
    </row>
    <row r="55" spans="1:2" s="697" customFormat="1" ht="21.75" customHeight="1">
      <c r="A55" s="734"/>
      <c r="B55" s="734"/>
    </row>
    <row r="56" spans="1:2" s="697" customFormat="1" ht="21.75" customHeight="1">
      <c r="A56" s="734"/>
      <c r="B56" s="734"/>
    </row>
    <row r="57" spans="1:2" s="697" customFormat="1" ht="21.75" customHeight="1">
      <c r="A57" s="734"/>
      <c r="B57" s="734"/>
    </row>
    <row r="58" spans="1:2" s="697" customFormat="1" ht="21.75" customHeight="1">
      <c r="A58" s="734"/>
      <c r="B58" s="734"/>
    </row>
    <row r="59" spans="1:2" s="697" customFormat="1" ht="21.75" customHeight="1">
      <c r="A59" s="734"/>
      <c r="B59" s="734"/>
    </row>
    <row r="60" spans="1:2" s="697" customFormat="1" ht="21.75" customHeight="1">
      <c r="A60" s="734"/>
      <c r="B60" s="734"/>
    </row>
    <row r="61" spans="1:2" s="697" customFormat="1" ht="21.75" customHeight="1">
      <c r="A61" s="734"/>
      <c r="B61" s="734"/>
    </row>
    <row r="62" spans="1:2" s="697" customFormat="1" ht="21.75" customHeight="1">
      <c r="A62" s="734"/>
      <c r="B62" s="734"/>
    </row>
    <row r="63" spans="1:2" s="697" customFormat="1" ht="21.75" customHeight="1">
      <c r="A63" s="734"/>
      <c r="B63" s="734"/>
    </row>
    <row r="64" spans="1:2" s="697" customFormat="1" ht="21.75" customHeight="1">
      <c r="A64" s="734"/>
      <c r="B64" s="734"/>
    </row>
    <row r="65" spans="1:2" s="697" customFormat="1" ht="21.75" customHeight="1">
      <c r="A65" s="734"/>
      <c r="B65" s="734"/>
    </row>
    <row r="66" spans="1:2" s="697" customFormat="1" ht="21.75" customHeight="1">
      <c r="A66" s="734"/>
      <c r="B66" s="734"/>
    </row>
    <row r="67" spans="1:2" s="697" customFormat="1" ht="21.75" customHeight="1">
      <c r="A67" s="734"/>
      <c r="B67" s="734"/>
    </row>
    <row r="68" spans="1:2" s="697" customFormat="1" ht="21.75" customHeight="1">
      <c r="A68" s="734"/>
      <c r="B68" s="734"/>
    </row>
    <row r="69" spans="1:2" s="697" customFormat="1" ht="21.75" customHeight="1">
      <c r="A69" s="734"/>
      <c r="B69" s="734"/>
    </row>
    <row r="70" spans="1:2" s="697" customFormat="1" ht="21.75" customHeight="1">
      <c r="A70" s="734"/>
      <c r="B70" s="734"/>
    </row>
    <row r="71" spans="1:2" s="697" customFormat="1" ht="21.75" customHeight="1">
      <c r="A71" s="734"/>
      <c r="B71" s="734"/>
    </row>
    <row r="72" spans="1:2" s="697" customFormat="1" ht="21.75" customHeight="1">
      <c r="A72" s="734"/>
      <c r="B72" s="734"/>
    </row>
    <row r="73" spans="1:2" s="697" customFormat="1" ht="21.75" customHeight="1">
      <c r="A73" s="734"/>
      <c r="B73" s="734"/>
    </row>
    <row r="74" spans="1:2" s="697" customFormat="1">
      <c r="A74" s="734"/>
      <c r="B74" s="734"/>
    </row>
    <row r="75" spans="1:2" s="697" customFormat="1">
      <c r="A75" s="734"/>
      <c r="B75" s="734"/>
    </row>
    <row r="76" spans="1:2" s="697" customFormat="1">
      <c r="A76" s="734"/>
      <c r="B76" s="734"/>
    </row>
    <row r="77" spans="1:2" s="697" customFormat="1">
      <c r="A77" s="734"/>
      <c r="B77" s="734"/>
    </row>
    <row r="78" spans="1:2" s="697" customFormat="1">
      <c r="A78" s="734"/>
      <c r="B78" s="734"/>
    </row>
    <row r="79" spans="1:2" s="697" customFormat="1">
      <c r="A79" s="734"/>
      <c r="B79" s="734"/>
    </row>
    <row r="80" spans="1:2" s="697" customFormat="1">
      <c r="A80" s="734"/>
      <c r="B80" s="734"/>
    </row>
    <row r="81" spans="1:2" s="697" customFormat="1">
      <c r="A81" s="734"/>
      <c r="B81" s="734"/>
    </row>
    <row r="82" spans="1:2" s="697" customFormat="1">
      <c r="A82" s="734"/>
      <c r="B82" s="734"/>
    </row>
    <row r="83" spans="1:2" s="697" customFormat="1">
      <c r="A83" s="734"/>
      <c r="B83" s="734"/>
    </row>
    <row r="84" spans="1:2" s="697" customFormat="1">
      <c r="A84" s="734"/>
      <c r="B84" s="734"/>
    </row>
    <row r="85" spans="1:2" s="697" customFormat="1">
      <c r="A85" s="734"/>
      <c r="B85" s="734"/>
    </row>
    <row r="86" spans="1:2" s="697" customFormat="1">
      <c r="A86" s="734"/>
      <c r="B86" s="734"/>
    </row>
    <row r="87" spans="1:2" s="697" customFormat="1">
      <c r="A87" s="734"/>
      <c r="B87" s="734"/>
    </row>
    <row r="88" spans="1:2" s="697" customFormat="1">
      <c r="A88" s="734"/>
      <c r="B88" s="734"/>
    </row>
    <row r="89" spans="1:2" s="697" customFormat="1">
      <c r="A89" s="734"/>
      <c r="B89" s="734"/>
    </row>
    <row r="90" spans="1:2" s="697" customFormat="1">
      <c r="A90" s="734"/>
      <c r="B90" s="734"/>
    </row>
    <row r="91" spans="1:2" s="697" customFormat="1">
      <c r="A91" s="734"/>
      <c r="B91" s="734"/>
    </row>
    <row r="92" spans="1:2" s="697" customFormat="1">
      <c r="A92" s="734"/>
      <c r="B92" s="734"/>
    </row>
    <row r="93" spans="1:2" s="697" customFormat="1">
      <c r="A93" s="734"/>
      <c r="B93" s="734"/>
    </row>
    <row r="94" spans="1:2" s="697" customFormat="1">
      <c r="A94" s="734"/>
      <c r="B94" s="734"/>
    </row>
    <row r="95" spans="1:2" s="697" customFormat="1">
      <c r="A95" s="734"/>
      <c r="B95" s="734"/>
    </row>
    <row r="96" spans="1:2" s="697" customFormat="1">
      <c r="A96" s="734"/>
      <c r="B96" s="734"/>
    </row>
    <row r="97" spans="1:2" s="697" customFormat="1">
      <c r="A97" s="734"/>
      <c r="B97" s="734"/>
    </row>
    <row r="98" spans="1:2" s="697" customFormat="1">
      <c r="A98" s="734"/>
      <c r="B98" s="734"/>
    </row>
    <row r="99" spans="1:2" s="697" customFormat="1">
      <c r="A99" s="734"/>
      <c r="B99" s="734"/>
    </row>
    <row r="100" spans="1:2" s="697" customFormat="1">
      <c r="A100" s="734"/>
      <c r="B100" s="734"/>
    </row>
    <row r="101" spans="1:2" s="697" customFormat="1">
      <c r="A101" s="734"/>
      <c r="B101" s="734"/>
    </row>
    <row r="102" spans="1:2" s="697" customFormat="1">
      <c r="A102" s="734"/>
      <c r="B102" s="734"/>
    </row>
    <row r="103" spans="1:2" s="697" customFormat="1">
      <c r="A103" s="734"/>
      <c r="B103" s="734"/>
    </row>
    <row r="104" spans="1:2" s="697" customFormat="1">
      <c r="A104" s="734"/>
      <c r="B104" s="734"/>
    </row>
    <row r="105" spans="1:2" s="697" customFormat="1">
      <c r="A105" s="734"/>
      <c r="B105" s="734"/>
    </row>
    <row r="106" spans="1:2" s="697" customFormat="1">
      <c r="A106" s="734"/>
      <c r="B106" s="734"/>
    </row>
    <row r="107" spans="1:2" s="697" customFormat="1">
      <c r="A107" s="734"/>
      <c r="B107" s="734"/>
    </row>
    <row r="108" spans="1:2" s="697" customFormat="1">
      <c r="A108" s="734"/>
      <c r="B108" s="734"/>
    </row>
    <row r="109" spans="1:2" s="697" customFormat="1">
      <c r="A109" s="734"/>
      <c r="B109" s="734"/>
    </row>
    <row r="110" spans="1:2" s="697" customFormat="1">
      <c r="A110" s="734"/>
      <c r="B110" s="734"/>
    </row>
    <row r="111" spans="1:2" s="697" customFormat="1">
      <c r="A111" s="734"/>
      <c r="B111" s="734"/>
    </row>
    <row r="112" spans="1:2" s="697" customFormat="1">
      <c r="A112" s="734"/>
      <c r="B112" s="734"/>
    </row>
    <row r="113" spans="1:2" s="697" customFormat="1">
      <c r="A113" s="734"/>
      <c r="B113" s="734"/>
    </row>
    <row r="114" spans="1:2" s="697" customFormat="1">
      <c r="A114" s="734"/>
      <c r="B114" s="734"/>
    </row>
    <row r="115" spans="1:2" s="697" customFormat="1">
      <c r="A115" s="734"/>
      <c r="B115" s="734"/>
    </row>
    <row r="116" spans="1:2" s="697" customFormat="1">
      <c r="A116" s="734"/>
      <c r="B116" s="734"/>
    </row>
    <row r="117" spans="1:2" s="697" customFormat="1">
      <c r="A117" s="734"/>
      <c r="B117" s="734"/>
    </row>
    <row r="118" spans="1:2" s="697" customFormat="1">
      <c r="A118" s="734"/>
      <c r="B118" s="734"/>
    </row>
    <row r="119" spans="1:2" s="697" customFormat="1">
      <c r="A119" s="734"/>
      <c r="B119" s="734"/>
    </row>
    <row r="120" spans="1:2" s="697" customFormat="1">
      <c r="A120" s="734"/>
      <c r="B120" s="734"/>
    </row>
    <row r="184" spans="3:3">
      <c r="C184" s="736"/>
    </row>
  </sheetData>
  <mergeCells count="11">
    <mergeCell ref="A1:L1"/>
    <mergeCell ref="D4:F4"/>
    <mergeCell ref="D3:F3"/>
    <mergeCell ref="G4:I4"/>
    <mergeCell ref="T3:T6"/>
    <mergeCell ref="A3:A6"/>
    <mergeCell ref="J3:L3"/>
    <mergeCell ref="J4:L4"/>
    <mergeCell ref="D5:D6"/>
    <mergeCell ref="G5:G6"/>
    <mergeCell ref="J5:J6"/>
  </mergeCells>
  <phoneticPr fontId="9" type="noConversion"/>
  <printOptions horizontalCentered="1"/>
  <pageMargins left="1.2204724409448819" right="1.2204724409448819" top="1.0236220472440944" bottom="2.3622047244094491" header="0" footer="0"/>
  <pageSetup paperSize="9" scale="82" orientation="portrait" r:id="rId1"/>
  <headerFooter alignWithMargins="0"/>
  <colBreaks count="1" manualBreakCount="1">
    <brk id="12" max="24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T179"/>
  <sheetViews>
    <sheetView view="pageBreakPreview" zoomScaleNormal="115" zoomScaleSheetLayoutView="100" workbookViewId="0">
      <pane ySplit="6" topLeftCell="A8" activePane="bottomLeft" state="frozen"/>
      <selection activeCell="Z15" sqref="Z15"/>
      <selection pane="bottomLeft" activeCell="A12" sqref="A12"/>
    </sheetView>
  </sheetViews>
  <sheetFormatPr defaultRowHeight="17.25"/>
  <cols>
    <col min="1" max="1" width="19.5" style="71" customWidth="1"/>
    <col min="2" max="2" width="7.5" style="71" customWidth="1"/>
    <col min="3" max="3" width="7.875" style="67" customWidth="1"/>
    <col min="4" max="5" width="6.625" style="67" customWidth="1"/>
    <col min="6" max="6" width="7.5" style="67" customWidth="1"/>
    <col min="7" max="7" width="6.75" style="67" customWidth="1"/>
    <col min="8" max="9" width="6.375" style="67" customWidth="1"/>
    <col min="10" max="10" width="6.625" style="67" customWidth="1"/>
    <col min="11" max="12" width="6.5" style="67" customWidth="1"/>
    <col min="13" max="13" width="7.25" style="67" customWidth="1"/>
    <col min="14" max="18" width="7.875" style="67" customWidth="1"/>
    <col min="19" max="19" width="7.875" style="182" customWidth="1"/>
    <col min="20" max="20" width="15.75" style="67" customWidth="1"/>
    <col min="21" max="21" width="9.375" style="67" customWidth="1"/>
    <col min="22" max="16384" width="9" style="67"/>
  </cols>
  <sheetData>
    <row r="1" spans="1:20" s="74" customFormat="1" ht="20.100000000000001" customHeight="1">
      <c r="A1" s="1144" t="s">
        <v>492</v>
      </c>
      <c r="B1" s="1144"/>
      <c r="C1" s="1144"/>
      <c r="D1" s="1144"/>
      <c r="E1" s="1144"/>
      <c r="F1" s="1144"/>
      <c r="G1" s="1144"/>
      <c r="H1" s="1144"/>
      <c r="I1" s="1144"/>
      <c r="J1" s="1144"/>
      <c r="K1" s="1144"/>
      <c r="L1" s="1144"/>
      <c r="M1" s="73" t="s">
        <v>491</v>
      </c>
      <c r="N1" s="73"/>
      <c r="O1" s="73"/>
      <c r="P1" s="73"/>
      <c r="Q1" s="73"/>
      <c r="R1" s="73"/>
      <c r="S1" s="690"/>
      <c r="T1" s="73"/>
    </row>
    <row r="2" spans="1:20" s="43" customFormat="1" ht="20.100000000000001" customHeight="1" thickBot="1">
      <c r="A2" s="109" t="s">
        <v>606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691"/>
      <c r="T2" s="42" t="s">
        <v>635</v>
      </c>
    </row>
    <row r="3" spans="1:20" s="47" customFormat="1" ht="20.100000000000001" customHeight="1" thickTop="1">
      <c r="A3" s="1146" t="s">
        <v>235</v>
      </c>
      <c r="B3" s="348" t="s">
        <v>497</v>
      </c>
      <c r="C3" s="349" t="s">
        <v>493</v>
      </c>
      <c r="D3" s="1204" t="s">
        <v>81</v>
      </c>
      <c r="E3" s="1178"/>
      <c r="F3" s="1178"/>
      <c r="G3" s="350" t="s">
        <v>98</v>
      </c>
      <c r="H3" s="79"/>
      <c r="I3" s="79"/>
      <c r="J3" s="1205" t="s">
        <v>99</v>
      </c>
      <c r="K3" s="1206"/>
      <c r="L3" s="1206"/>
      <c r="M3" s="99" t="s">
        <v>100</v>
      </c>
      <c r="N3" s="48"/>
      <c r="O3" s="48"/>
      <c r="P3" s="48"/>
      <c r="Q3" s="99" t="s">
        <v>101</v>
      </c>
      <c r="R3" s="48"/>
      <c r="S3" s="692" t="s">
        <v>744</v>
      </c>
      <c r="T3" s="1204" t="s">
        <v>102</v>
      </c>
    </row>
    <row r="4" spans="1:20" s="47" customFormat="1" ht="20.100000000000001" customHeight="1">
      <c r="A4" s="1147"/>
      <c r="B4" s="351"/>
      <c r="C4" s="352" t="s">
        <v>498</v>
      </c>
      <c r="D4" s="1165" t="s">
        <v>1</v>
      </c>
      <c r="E4" s="1180"/>
      <c r="F4" s="1180"/>
      <c r="G4" s="1160" t="s">
        <v>103</v>
      </c>
      <c r="H4" s="1158"/>
      <c r="I4" s="1159"/>
      <c r="J4" s="1208" t="s">
        <v>153</v>
      </c>
      <c r="K4" s="1155"/>
      <c r="L4" s="1156"/>
      <c r="M4" s="50" t="s">
        <v>95</v>
      </c>
      <c r="N4" s="48"/>
      <c r="O4" s="48"/>
      <c r="P4" s="48"/>
      <c r="Q4" s="50" t="s">
        <v>96</v>
      </c>
      <c r="R4" s="48"/>
      <c r="S4" s="693" t="s">
        <v>769</v>
      </c>
      <c r="T4" s="1165"/>
    </row>
    <row r="5" spans="1:20" s="47" customFormat="1" ht="20.100000000000001" customHeight="1">
      <c r="A5" s="1147"/>
      <c r="B5" s="352" t="s">
        <v>494</v>
      </c>
      <c r="C5" s="352" t="s">
        <v>495</v>
      </c>
      <c r="D5" s="1160"/>
      <c r="E5" s="75" t="s">
        <v>3</v>
      </c>
      <c r="F5" s="90" t="s">
        <v>4</v>
      </c>
      <c r="G5" s="1160"/>
      <c r="H5" s="75" t="s">
        <v>3</v>
      </c>
      <c r="I5" s="75" t="s">
        <v>4</v>
      </c>
      <c r="J5" s="1160"/>
      <c r="K5" s="75" t="s">
        <v>3</v>
      </c>
      <c r="L5" s="76" t="s">
        <v>490</v>
      </c>
      <c r="M5" s="75" t="s">
        <v>25</v>
      </c>
      <c r="N5" s="353" t="s">
        <v>26</v>
      </c>
      <c r="O5" s="353" t="s">
        <v>104</v>
      </c>
      <c r="P5" s="354" t="s">
        <v>105</v>
      </c>
      <c r="Q5" s="161" t="s">
        <v>227</v>
      </c>
      <c r="R5" s="354" t="s">
        <v>35</v>
      </c>
      <c r="S5" s="693" t="s">
        <v>745</v>
      </c>
      <c r="T5" s="1165"/>
    </row>
    <row r="6" spans="1:20" s="47" customFormat="1" ht="35.1" customHeight="1">
      <c r="A6" s="1148"/>
      <c r="B6" s="355" t="s">
        <v>402</v>
      </c>
      <c r="C6" s="356" t="s">
        <v>496</v>
      </c>
      <c r="D6" s="1177"/>
      <c r="E6" s="357" t="s">
        <v>7</v>
      </c>
      <c r="F6" s="358" t="s">
        <v>8</v>
      </c>
      <c r="G6" s="1177"/>
      <c r="H6" s="357" t="s">
        <v>7</v>
      </c>
      <c r="I6" s="357" t="s">
        <v>8</v>
      </c>
      <c r="J6" s="1177"/>
      <c r="K6" s="357" t="s">
        <v>7</v>
      </c>
      <c r="L6" s="358" t="s">
        <v>8</v>
      </c>
      <c r="M6" s="357" t="s">
        <v>24</v>
      </c>
      <c r="N6" s="91" t="s">
        <v>155</v>
      </c>
      <c r="O6" s="359" t="s">
        <v>156</v>
      </c>
      <c r="P6" s="360" t="s">
        <v>157</v>
      </c>
      <c r="Q6" s="359" t="s">
        <v>226</v>
      </c>
      <c r="R6" s="356" t="s">
        <v>33</v>
      </c>
      <c r="S6" s="694" t="s">
        <v>746</v>
      </c>
      <c r="T6" s="1207"/>
    </row>
    <row r="7" spans="1:20" s="47" customFormat="1" ht="35.1" customHeight="1">
      <c r="A7" s="174" t="s">
        <v>552</v>
      </c>
      <c r="B7" s="369">
        <v>2</v>
      </c>
      <c r="C7" s="370">
        <v>17</v>
      </c>
      <c r="D7" s="370">
        <v>2174</v>
      </c>
      <c r="E7" s="370">
        <v>1057</v>
      </c>
      <c r="F7" s="370">
        <v>1117</v>
      </c>
      <c r="G7" s="370">
        <v>66</v>
      </c>
      <c r="H7" s="370">
        <v>37</v>
      </c>
      <c r="I7" s="370">
        <v>29</v>
      </c>
      <c r="J7" s="370">
        <v>38</v>
      </c>
      <c r="K7" s="370">
        <v>17</v>
      </c>
      <c r="L7" s="370">
        <v>21</v>
      </c>
      <c r="M7" s="370">
        <v>119</v>
      </c>
      <c r="N7" s="371">
        <v>3</v>
      </c>
      <c r="O7" s="371">
        <v>36</v>
      </c>
      <c r="P7" s="371">
        <v>0</v>
      </c>
      <c r="Q7" s="371">
        <v>2680</v>
      </c>
      <c r="R7" s="370">
        <v>416</v>
      </c>
      <c r="S7" s="695">
        <v>58</v>
      </c>
      <c r="T7" s="55" t="s">
        <v>552</v>
      </c>
    </row>
    <row r="8" spans="1:20" s="78" customFormat="1" ht="61.5" customHeight="1">
      <c r="A8" s="361" t="s">
        <v>560</v>
      </c>
      <c r="B8" s="66">
        <v>2</v>
      </c>
      <c r="C8" s="66">
        <v>27</v>
      </c>
      <c r="D8" s="66">
        <v>2653</v>
      </c>
      <c r="E8" s="66">
        <v>1351</v>
      </c>
      <c r="F8" s="66">
        <v>1302</v>
      </c>
      <c r="G8" s="66">
        <v>89</v>
      </c>
      <c r="H8" s="66">
        <v>60</v>
      </c>
      <c r="I8" s="66">
        <v>29</v>
      </c>
      <c r="J8" s="66">
        <v>47</v>
      </c>
      <c r="K8" s="66">
        <v>23</v>
      </c>
      <c r="L8" s="66">
        <v>24</v>
      </c>
      <c r="M8" s="66">
        <v>309</v>
      </c>
      <c r="N8" s="66">
        <v>0</v>
      </c>
      <c r="O8" s="176">
        <v>73</v>
      </c>
      <c r="P8" s="66">
        <v>1</v>
      </c>
      <c r="Q8" s="66">
        <v>6680</v>
      </c>
      <c r="R8" s="66">
        <v>878</v>
      </c>
      <c r="S8" s="619">
        <v>0</v>
      </c>
      <c r="T8" s="90" t="s">
        <v>561</v>
      </c>
    </row>
    <row r="9" spans="1:20" s="78" customFormat="1" ht="61.5" customHeight="1">
      <c r="A9" s="361" t="s">
        <v>588</v>
      </c>
      <c r="B9" s="363">
        <v>2</v>
      </c>
      <c r="C9" s="66">
        <v>30</v>
      </c>
      <c r="D9" s="66">
        <v>3149</v>
      </c>
      <c r="E9" s="66">
        <v>1724</v>
      </c>
      <c r="F9" s="66">
        <v>1425</v>
      </c>
      <c r="G9" s="66">
        <v>94</v>
      </c>
      <c r="H9" s="66">
        <v>67</v>
      </c>
      <c r="I9" s="66">
        <v>27</v>
      </c>
      <c r="J9" s="66">
        <v>67</v>
      </c>
      <c r="K9" s="66">
        <v>32</v>
      </c>
      <c r="L9" s="66">
        <v>35</v>
      </c>
      <c r="M9" s="66">
        <v>370</v>
      </c>
      <c r="N9" s="66">
        <v>4</v>
      </c>
      <c r="O9" s="66">
        <v>215</v>
      </c>
      <c r="P9" s="66" t="s">
        <v>585</v>
      </c>
      <c r="Q9" s="66">
        <v>5917</v>
      </c>
      <c r="R9" s="66">
        <v>871</v>
      </c>
      <c r="S9" s="619">
        <v>57</v>
      </c>
      <c r="T9" s="83" t="s">
        <v>591</v>
      </c>
    </row>
    <row r="10" spans="1:20" s="362" customFormat="1" ht="61.5" customHeight="1">
      <c r="A10" s="670" t="s">
        <v>700</v>
      </c>
      <c r="B10" s="363">
        <v>2</v>
      </c>
      <c r="C10" s="66">
        <v>32</v>
      </c>
      <c r="D10" s="66">
        <v>3805</v>
      </c>
      <c r="E10" s="66">
        <v>2267</v>
      </c>
      <c r="F10" s="66">
        <v>1538</v>
      </c>
      <c r="G10" s="66">
        <v>108</v>
      </c>
      <c r="H10" s="66">
        <v>80</v>
      </c>
      <c r="I10" s="66">
        <v>28</v>
      </c>
      <c r="J10" s="66">
        <v>70</v>
      </c>
      <c r="K10" s="66">
        <v>39</v>
      </c>
      <c r="L10" s="66">
        <v>31</v>
      </c>
      <c r="M10" s="66">
        <v>403</v>
      </c>
      <c r="N10" s="66">
        <v>8</v>
      </c>
      <c r="O10" s="66">
        <v>248</v>
      </c>
      <c r="P10" s="66">
        <v>2</v>
      </c>
      <c r="Q10" s="66">
        <v>5973</v>
      </c>
      <c r="R10" s="66">
        <v>873</v>
      </c>
      <c r="S10" s="620">
        <v>55</v>
      </c>
      <c r="T10" s="83" t="s">
        <v>700</v>
      </c>
    </row>
    <row r="11" spans="1:20" s="362" customFormat="1" ht="61.5" customHeight="1">
      <c r="A11" s="625" t="s">
        <v>721</v>
      </c>
      <c r="B11" s="364">
        <v>2</v>
      </c>
      <c r="C11" s="365">
        <v>32</v>
      </c>
      <c r="D11" s="365">
        <v>4286</v>
      </c>
      <c r="E11" s="365">
        <v>2661</v>
      </c>
      <c r="F11" s="365">
        <v>1625</v>
      </c>
      <c r="G11" s="365">
        <v>123</v>
      </c>
      <c r="H11" s="365">
        <v>97</v>
      </c>
      <c r="I11" s="365">
        <v>26</v>
      </c>
      <c r="J11" s="365">
        <v>80</v>
      </c>
      <c r="K11" s="365">
        <v>47</v>
      </c>
      <c r="L11" s="365">
        <v>33</v>
      </c>
      <c r="M11" s="365">
        <v>362</v>
      </c>
      <c r="N11" s="365">
        <v>4</v>
      </c>
      <c r="O11" s="365">
        <v>277</v>
      </c>
      <c r="P11" s="365">
        <v>4</v>
      </c>
      <c r="Q11" s="365">
        <v>5167</v>
      </c>
      <c r="R11" s="365">
        <v>765</v>
      </c>
      <c r="S11" s="620">
        <v>55</v>
      </c>
      <c r="T11" s="671" t="s">
        <v>721</v>
      </c>
    </row>
    <row r="12" spans="1:20" s="362" customFormat="1" ht="61.5" customHeight="1">
      <c r="A12" s="625" t="s">
        <v>815</v>
      </c>
      <c r="B12" s="364">
        <f>SUM(B13:B14)</f>
        <v>2</v>
      </c>
      <c r="C12" s="364">
        <f t="shared" ref="C12:R12" si="0">SUM(C13:C14)</f>
        <v>32</v>
      </c>
      <c r="D12" s="364">
        <f t="shared" si="0"/>
        <v>4231</v>
      </c>
      <c r="E12" s="364">
        <f t="shared" si="0"/>
        <v>2687</v>
      </c>
      <c r="F12" s="364">
        <f t="shared" si="0"/>
        <v>1544</v>
      </c>
      <c r="G12" s="364">
        <f t="shared" si="0"/>
        <v>117</v>
      </c>
      <c r="H12" s="364">
        <f t="shared" si="0"/>
        <v>92</v>
      </c>
      <c r="I12" s="364">
        <f t="shared" si="0"/>
        <v>25</v>
      </c>
      <c r="J12" s="364">
        <f t="shared" si="0"/>
        <v>75</v>
      </c>
      <c r="K12" s="364">
        <f t="shared" si="0"/>
        <v>41</v>
      </c>
      <c r="L12" s="364">
        <f t="shared" si="0"/>
        <v>34</v>
      </c>
      <c r="M12" s="364">
        <f t="shared" si="0"/>
        <v>691</v>
      </c>
      <c r="N12" s="364">
        <f t="shared" si="0"/>
        <v>7</v>
      </c>
      <c r="O12" s="364">
        <f t="shared" si="0"/>
        <v>248</v>
      </c>
      <c r="P12" s="364">
        <f t="shared" si="0"/>
        <v>3</v>
      </c>
      <c r="Q12" s="364">
        <f t="shared" si="0"/>
        <v>5802</v>
      </c>
      <c r="R12" s="364">
        <f t="shared" si="0"/>
        <v>753</v>
      </c>
      <c r="S12" s="364">
        <v>8</v>
      </c>
      <c r="T12" s="996" t="s">
        <v>815</v>
      </c>
    </row>
    <row r="13" spans="1:20" s="78" customFormat="1" ht="61.5" customHeight="1">
      <c r="A13" s="372" t="s">
        <v>636</v>
      </c>
      <c r="B13" s="373">
        <v>1</v>
      </c>
      <c r="C13" s="374">
        <v>22</v>
      </c>
      <c r="D13" s="374">
        <v>3743</v>
      </c>
      <c r="E13" s="374">
        <v>2508</v>
      </c>
      <c r="F13" s="374">
        <v>1235</v>
      </c>
      <c r="G13" s="374">
        <v>100</v>
      </c>
      <c r="H13" s="374">
        <v>81</v>
      </c>
      <c r="I13" s="374">
        <v>19</v>
      </c>
      <c r="J13" s="374">
        <v>50</v>
      </c>
      <c r="K13" s="374">
        <v>26</v>
      </c>
      <c r="L13" s="374">
        <v>24</v>
      </c>
      <c r="M13" s="374">
        <v>606</v>
      </c>
      <c r="N13" s="375">
        <v>5</v>
      </c>
      <c r="O13" s="374">
        <v>218</v>
      </c>
      <c r="P13" s="375">
        <v>3</v>
      </c>
      <c r="Q13" s="374">
        <v>5261</v>
      </c>
      <c r="R13" s="374">
        <v>662</v>
      </c>
      <c r="S13" s="667">
        <v>0</v>
      </c>
      <c r="T13" s="672" t="s">
        <v>589</v>
      </c>
    </row>
    <row r="14" spans="1:20" s="78" customFormat="1" ht="61.5" customHeight="1">
      <c r="A14" s="376" t="s">
        <v>637</v>
      </c>
      <c r="B14" s="666">
        <v>1</v>
      </c>
      <c r="C14" s="667">
        <v>10</v>
      </c>
      <c r="D14" s="667">
        <v>488</v>
      </c>
      <c r="E14" s="667">
        <v>179</v>
      </c>
      <c r="F14" s="667">
        <v>309</v>
      </c>
      <c r="G14" s="667">
        <v>17</v>
      </c>
      <c r="H14" s="667">
        <v>11</v>
      </c>
      <c r="I14" s="667">
        <v>6</v>
      </c>
      <c r="J14" s="667">
        <v>25</v>
      </c>
      <c r="K14" s="667">
        <v>15</v>
      </c>
      <c r="L14" s="667">
        <v>10</v>
      </c>
      <c r="M14" s="667">
        <v>85</v>
      </c>
      <c r="N14" s="668">
        <v>2</v>
      </c>
      <c r="O14" s="667">
        <v>30</v>
      </c>
      <c r="P14" s="667">
        <v>0</v>
      </c>
      <c r="Q14" s="667">
        <v>541</v>
      </c>
      <c r="R14" s="667">
        <v>91</v>
      </c>
      <c r="S14" s="669">
        <v>8059</v>
      </c>
      <c r="T14" s="673" t="s">
        <v>590</v>
      </c>
    </row>
    <row r="15" spans="1:20" s="47" customFormat="1" ht="15" customHeight="1">
      <c r="A15" s="47" t="s">
        <v>508</v>
      </c>
      <c r="B15" s="85"/>
      <c r="S15" s="419"/>
      <c r="T15" s="86" t="s">
        <v>510</v>
      </c>
    </row>
    <row r="16" spans="1:20" s="172" customFormat="1" ht="21.75" customHeight="1">
      <c r="A16" s="171"/>
      <c r="B16" s="171"/>
      <c r="S16" s="696">
        <f>S13+S14</f>
        <v>8059</v>
      </c>
    </row>
    <row r="17" spans="1:19" s="172" customFormat="1" ht="21.75" customHeight="1">
      <c r="A17" s="171"/>
      <c r="B17" s="171"/>
      <c r="S17" s="697"/>
    </row>
    <row r="18" spans="1:19" s="172" customFormat="1" ht="21.75" customHeight="1">
      <c r="A18" s="171"/>
      <c r="B18" s="171"/>
      <c r="S18" s="697"/>
    </row>
    <row r="19" spans="1:19" s="172" customFormat="1" ht="21.75" customHeight="1">
      <c r="A19" s="171"/>
      <c r="B19" s="171"/>
      <c r="S19" s="697"/>
    </row>
    <row r="20" spans="1:19" s="172" customFormat="1" ht="21.75" customHeight="1">
      <c r="A20" s="171"/>
      <c r="B20" s="171"/>
      <c r="S20" s="697"/>
    </row>
    <row r="21" spans="1:19" s="172" customFormat="1" ht="21.75" customHeight="1">
      <c r="A21" s="171"/>
      <c r="B21" s="171"/>
      <c r="S21" s="697"/>
    </row>
    <row r="22" spans="1:19" s="172" customFormat="1" ht="21.75" customHeight="1">
      <c r="A22" s="171"/>
      <c r="B22" s="171"/>
      <c r="S22" s="697"/>
    </row>
    <row r="23" spans="1:19" s="172" customFormat="1" ht="21.75" customHeight="1">
      <c r="A23" s="171"/>
      <c r="B23" s="171"/>
      <c r="S23" s="697"/>
    </row>
    <row r="24" spans="1:19" s="172" customFormat="1" ht="21.75" customHeight="1">
      <c r="A24" s="171"/>
      <c r="B24" s="171"/>
      <c r="S24" s="697"/>
    </row>
    <row r="25" spans="1:19" s="172" customFormat="1" ht="21.75" customHeight="1">
      <c r="A25" s="171"/>
      <c r="B25" s="171"/>
      <c r="S25" s="697"/>
    </row>
    <row r="26" spans="1:19" s="172" customFormat="1" ht="21.75" customHeight="1">
      <c r="A26" s="171"/>
      <c r="B26" s="171"/>
      <c r="S26" s="697"/>
    </row>
    <row r="27" spans="1:19" s="172" customFormat="1" ht="21.75" customHeight="1">
      <c r="A27" s="171"/>
      <c r="B27" s="171"/>
      <c r="S27" s="697"/>
    </row>
    <row r="28" spans="1:19" s="172" customFormat="1" ht="21.75" customHeight="1">
      <c r="A28" s="171"/>
      <c r="B28" s="171"/>
      <c r="S28" s="697"/>
    </row>
    <row r="29" spans="1:19" s="172" customFormat="1" ht="21.75" customHeight="1">
      <c r="A29" s="171"/>
      <c r="B29" s="171"/>
      <c r="S29" s="697"/>
    </row>
    <row r="30" spans="1:19" s="172" customFormat="1" ht="21.75" customHeight="1">
      <c r="A30" s="171"/>
      <c r="B30" s="171"/>
      <c r="S30" s="697"/>
    </row>
    <row r="31" spans="1:19" s="172" customFormat="1" ht="21.75" customHeight="1">
      <c r="A31" s="171"/>
      <c r="B31" s="171"/>
      <c r="S31" s="697"/>
    </row>
    <row r="32" spans="1:19" s="172" customFormat="1" ht="21.75" customHeight="1">
      <c r="A32" s="171"/>
      <c r="B32" s="171"/>
      <c r="S32" s="697"/>
    </row>
    <row r="33" spans="1:19" s="172" customFormat="1" ht="21.75" customHeight="1">
      <c r="A33" s="171"/>
      <c r="B33" s="171"/>
      <c r="S33" s="697"/>
    </row>
    <row r="34" spans="1:19" s="172" customFormat="1" ht="21.75" customHeight="1">
      <c r="A34" s="171"/>
      <c r="B34" s="171"/>
      <c r="S34" s="697"/>
    </row>
    <row r="35" spans="1:19" s="172" customFormat="1" ht="21.75" customHeight="1">
      <c r="A35" s="171"/>
      <c r="B35" s="171"/>
      <c r="S35" s="697"/>
    </row>
    <row r="36" spans="1:19" s="172" customFormat="1" ht="21.75" customHeight="1">
      <c r="A36" s="171"/>
      <c r="B36" s="171"/>
      <c r="S36" s="697"/>
    </row>
    <row r="37" spans="1:19" s="172" customFormat="1" ht="21.75" customHeight="1">
      <c r="A37" s="171"/>
      <c r="B37" s="171"/>
      <c r="S37" s="697"/>
    </row>
    <row r="38" spans="1:19" s="172" customFormat="1" ht="21.75" customHeight="1">
      <c r="A38" s="171"/>
      <c r="B38" s="171"/>
      <c r="S38" s="697"/>
    </row>
    <row r="39" spans="1:19" s="172" customFormat="1" ht="21.75" customHeight="1">
      <c r="A39" s="171"/>
      <c r="B39" s="171"/>
      <c r="S39" s="697"/>
    </row>
    <row r="40" spans="1:19" s="172" customFormat="1" ht="21.75" customHeight="1">
      <c r="A40" s="171"/>
      <c r="B40" s="171"/>
      <c r="S40" s="697"/>
    </row>
    <row r="41" spans="1:19" s="172" customFormat="1" ht="21.75" customHeight="1">
      <c r="A41" s="171"/>
      <c r="B41" s="171"/>
      <c r="S41" s="697"/>
    </row>
    <row r="42" spans="1:19" s="172" customFormat="1" ht="21.75" customHeight="1">
      <c r="A42" s="171"/>
      <c r="B42" s="171"/>
      <c r="S42" s="697"/>
    </row>
    <row r="43" spans="1:19" s="172" customFormat="1" ht="21.75" customHeight="1">
      <c r="A43" s="171"/>
      <c r="B43" s="171"/>
      <c r="S43" s="697"/>
    </row>
    <row r="44" spans="1:19" s="172" customFormat="1" ht="21.75" customHeight="1">
      <c r="A44" s="171"/>
      <c r="B44" s="171"/>
      <c r="S44" s="697"/>
    </row>
    <row r="45" spans="1:19" s="172" customFormat="1" ht="21.75" customHeight="1">
      <c r="A45" s="171"/>
      <c r="B45" s="171"/>
      <c r="S45" s="697"/>
    </row>
    <row r="46" spans="1:19" s="172" customFormat="1" ht="21.75" customHeight="1">
      <c r="A46" s="171"/>
      <c r="B46" s="171"/>
      <c r="S46" s="697"/>
    </row>
    <row r="47" spans="1:19" s="172" customFormat="1" ht="21.75" customHeight="1">
      <c r="A47" s="171"/>
      <c r="B47" s="171"/>
      <c r="S47" s="697"/>
    </row>
    <row r="48" spans="1:19" s="172" customFormat="1" ht="21.75" customHeight="1">
      <c r="A48" s="171"/>
      <c r="B48" s="171"/>
      <c r="S48" s="697"/>
    </row>
    <row r="49" spans="1:19" s="172" customFormat="1" ht="21.75" customHeight="1">
      <c r="A49" s="171"/>
      <c r="B49" s="171"/>
      <c r="S49" s="697"/>
    </row>
    <row r="50" spans="1:19" s="172" customFormat="1" ht="21.75" customHeight="1">
      <c r="A50" s="171"/>
      <c r="B50" s="171"/>
      <c r="S50" s="697"/>
    </row>
    <row r="51" spans="1:19" s="172" customFormat="1" ht="21.75" customHeight="1">
      <c r="A51" s="171"/>
      <c r="B51" s="171"/>
      <c r="S51" s="697"/>
    </row>
    <row r="52" spans="1:19" s="172" customFormat="1" ht="21.75" customHeight="1">
      <c r="A52" s="171"/>
      <c r="B52" s="171"/>
      <c r="S52" s="697"/>
    </row>
    <row r="53" spans="1:19" s="172" customFormat="1" ht="21.75" customHeight="1">
      <c r="A53" s="171"/>
      <c r="B53" s="171"/>
      <c r="S53" s="697"/>
    </row>
    <row r="54" spans="1:19" s="172" customFormat="1" ht="21.75" customHeight="1">
      <c r="A54" s="171"/>
      <c r="B54" s="171"/>
      <c r="S54" s="697"/>
    </row>
    <row r="55" spans="1:19" s="172" customFormat="1" ht="21.75" customHeight="1">
      <c r="A55" s="171"/>
      <c r="B55" s="171"/>
      <c r="S55" s="697"/>
    </row>
    <row r="56" spans="1:19" s="172" customFormat="1" ht="21.75" customHeight="1">
      <c r="A56" s="171"/>
      <c r="B56" s="171"/>
      <c r="S56" s="697"/>
    </row>
    <row r="57" spans="1:19" s="172" customFormat="1" ht="21.75" customHeight="1">
      <c r="A57" s="171"/>
      <c r="B57" s="171"/>
      <c r="S57" s="697"/>
    </row>
    <row r="58" spans="1:19" s="172" customFormat="1" ht="21.75" customHeight="1">
      <c r="A58" s="171"/>
      <c r="B58" s="171"/>
      <c r="S58" s="697"/>
    </row>
    <row r="59" spans="1:19" s="172" customFormat="1" ht="21.75" customHeight="1">
      <c r="A59" s="171"/>
      <c r="B59" s="171"/>
      <c r="S59" s="697"/>
    </row>
    <row r="60" spans="1:19" s="172" customFormat="1" ht="21.75" customHeight="1">
      <c r="A60" s="171"/>
      <c r="B60" s="171"/>
      <c r="S60" s="697"/>
    </row>
    <row r="61" spans="1:19" s="172" customFormat="1" ht="21.75" customHeight="1">
      <c r="A61" s="171"/>
      <c r="B61" s="171"/>
      <c r="S61" s="697"/>
    </row>
    <row r="62" spans="1:19" s="172" customFormat="1" ht="21.75" customHeight="1">
      <c r="A62" s="171"/>
      <c r="B62" s="171"/>
      <c r="S62" s="697"/>
    </row>
    <row r="63" spans="1:19" s="172" customFormat="1" ht="21.75" customHeight="1">
      <c r="A63" s="171"/>
      <c r="B63" s="171"/>
      <c r="S63" s="697"/>
    </row>
    <row r="64" spans="1:19" s="172" customFormat="1" ht="21.75" customHeight="1">
      <c r="A64" s="171"/>
      <c r="B64" s="171"/>
      <c r="S64" s="697"/>
    </row>
    <row r="65" spans="1:19" s="172" customFormat="1" ht="21.75" customHeight="1">
      <c r="A65" s="171"/>
      <c r="B65" s="171"/>
      <c r="S65" s="697"/>
    </row>
    <row r="66" spans="1:19" s="172" customFormat="1" ht="21.75" customHeight="1">
      <c r="A66" s="171"/>
      <c r="B66" s="171"/>
      <c r="S66" s="697"/>
    </row>
    <row r="67" spans="1:19" s="172" customFormat="1" ht="21.75" customHeight="1">
      <c r="A67" s="171"/>
      <c r="B67" s="171"/>
      <c r="S67" s="697"/>
    </row>
    <row r="68" spans="1:19" s="172" customFormat="1" ht="21.75" customHeight="1">
      <c r="A68" s="171"/>
      <c r="B68" s="171"/>
      <c r="S68" s="697"/>
    </row>
    <row r="69" spans="1:19" s="172" customFormat="1">
      <c r="A69" s="171"/>
      <c r="B69" s="171"/>
      <c r="S69" s="697"/>
    </row>
    <row r="70" spans="1:19" s="172" customFormat="1">
      <c r="A70" s="171"/>
      <c r="B70" s="171"/>
      <c r="S70" s="697"/>
    </row>
    <row r="71" spans="1:19" s="172" customFormat="1">
      <c r="A71" s="171"/>
      <c r="B71" s="171"/>
      <c r="S71" s="697"/>
    </row>
    <row r="72" spans="1:19" s="172" customFormat="1">
      <c r="A72" s="171"/>
      <c r="B72" s="171"/>
      <c r="S72" s="697"/>
    </row>
    <row r="73" spans="1:19" s="172" customFormat="1">
      <c r="A73" s="171"/>
      <c r="B73" s="171"/>
      <c r="S73" s="697"/>
    </row>
    <row r="74" spans="1:19" s="172" customFormat="1">
      <c r="A74" s="171"/>
      <c r="B74" s="171"/>
      <c r="S74" s="697"/>
    </row>
    <row r="75" spans="1:19" s="172" customFormat="1">
      <c r="A75" s="171"/>
      <c r="B75" s="171"/>
      <c r="S75" s="697"/>
    </row>
    <row r="76" spans="1:19" s="172" customFormat="1">
      <c r="A76" s="171"/>
      <c r="B76" s="171"/>
      <c r="S76" s="697"/>
    </row>
    <row r="77" spans="1:19" s="172" customFormat="1">
      <c r="A77" s="171"/>
      <c r="B77" s="171"/>
      <c r="S77" s="697"/>
    </row>
    <row r="78" spans="1:19" s="172" customFormat="1">
      <c r="A78" s="171"/>
      <c r="B78" s="171"/>
      <c r="S78" s="697"/>
    </row>
    <row r="79" spans="1:19" s="172" customFormat="1">
      <c r="A79" s="171"/>
      <c r="B79" s="171"/>
      <c r="S79" s="697"/>
    </row>
    <row r="80" spans="1:19" s="172" customFormat="1">
      <c r="A80" s="171"/>
      <c r="B80" s="171"/>
      <c r="S80" s="697"/>
    </row>
    <row r="81" spans="1:19" s="172" customFormat="1">
      <c r="A81" s="171"/>
      <c r="B81" s="171"/>
      <c r="S81" s="697"/>
    </row>
    <row r="82" spans="1:19" s="172" customFormat="1">
      <c r="A82" s="171"/>
      <c r="B82" s="171"/>
      <c r="S82" s="697"/>
    </row>
    <row r="83" spans="1:19" s="172" customFormat="1">
      <c r="A83" s="171"/>
      <c r="B83" s="171"/>
      <c r="S83" s="697"/>
    </row>
    <row r="84" spans="1:19" s="172" customFormat="1">
      <c r="A84" s="171"/>
      <c r="B84" s="171"/>
      <c r="S84" s="697"/>
    </row>
    <row r="85" spans="1:19" s="172" customFormat="1">
      <c r="A85" s="171"/>
      <c r="B85" s="171"/>
      <c r="S85" s="697"/>
    </row>
    <row r="86" spans="1:19" s="172" customFormat="1">
      <c r="A86" s="171"/>
      <c r="B86" s="171"/>
      <c r="S86" s="697"/>
    </row>
    <row r="87" spans="1:19" s="172" customFormat="1">
      <c r="A87" s="171"/>
      <c r="B87" s="171"/>
      <c r="S87" s="697"/>
    </row>
    <row r="88" spans="1:19" s="172" customFormat="1">
      <c r="A88" s="171"/>
      <c r="B88" s="171"/>
      <c r="S88" s="697"/>
    </row>
    <row r="89" spans="1:19" s="172" customFormat="1">
      <c r="A89" s="171"/>
      <c r="B89" s="171"/>
      <c r="S89" s="697"/>
    </row>
    <row r="90" spans="1:19" s="172" customFormat="1">
      <c r="A90" s="171"/>
      <c r="B90" s="171"/>
      <c r="S90" s="697"/>
    </row>
    <row r="91" spans="1:19" s="172" customFormat="1">
      <c r="A91" s="171"/>
      <c r="B91" s="171"/>
      <c r="S91" s="697"/>
    </row>
    <row r="92" spans="1:19" s="172" customFormat="1">
      <c r="A92" s="171"/>
      <c r="B92" s="171"/>
      <c r="S92" s="697"/>
    </row>
    <row r="93" spans="1:19" s="172" customFormat="1">
      <c r="A93" s="171"/>
      <c r="B93" s="171"/>
      <c r="S93" s="697"/>
    </row>
    <row r="94" spans="1:19" s="172" customFormat="1">
      <c r="A94" s="171"/>
      <c r="B94" s="171"/>
      <c r="S94" s="697"/>
    </row>
    <row r="95" spans="1:19" s="172" customFormat="1">
      <c r="A95" s="171"/>
      <c r="B95" s="171"/>
      <c r="S95" s="697"/>
    </row>
    <row r="96" spans="1:19" s="172" customFormat="1">
      <c r="A96" s="171"/>
      <c r="B96" s="171"/>
      <c r="S96" s="697"/>
    </row>
    <row r="97" spans="1:19" s="172" customFormat="1">
      <c r="A97" s="171"/>
      <c r="B97" s="171"/>
      <c r="S97" s="697"/>
    </row>
    <row r="98" spans="1:19" s="172" customFormat="1">
      <c r="A98" s="171"/>
      <c r="B98" s="171"/>
      <c r="S98" s="697"/>
    </row>
    <row r="99" spans="1:19" s="172" customFormat="1">
      <c r="A99" s="171"/>
      <c r="B99" s="171"/>
      <c r="S99" s="697"/>
    </row>
    <row r="100" spans="1:19" s="172" customFormat="1">
      <c r="A100" s="171"/>
      <c r="B100" s="171"/>
      <c r="S100" s="697"/>
    </row>
    <row r="101" spans="1:19" s="172" customFormat="1">
      <c r="A101" s="171"/>
      <c r="B101" s="171"/>
      <c r="S101" s="697"/>
    </row>
    <row r="102" spans="1:19" s="172" customFormat="1">
      <c r="A102" s="171"/>
      <c r="B102" s="171"/>
      <c r="S102" s="697"/>
    </row>
    <row r="103" spans="1:19" s="172" customFormat="1">
      <c r="A103" s="171"/>
      <c r="B103" s="171"/>
      <c r="S103" s="697"/>
    </row>
    <row r="104" spans="1:19" s="172" customFormat="1">
      <c r="A104" s="171"/>
      <c r="B104" s="171"/>
      <c r="S104" s="697"/>
    </row>
    <row r="105" spans="1:19" s="172" customFormat="1">
      <c r="A105" s="171"/>
      <c r="B105" s="171"/>
      <c r="S105" s="697"/>
    </row>
    <row r="106" spans="1:19" s="172" customFormat="1">
      <c r="A106" s="171"/>
      <c r="B106" s="171"/>
      <c r="S106" s="697"/>
    </row>
    <row r="107" spans="1:19" s="172" customFormat="1">
      <c r="A107" s="171"/>
      <c r="B107" s="171"/>
      <c r="S107" s="697"/>
    </row>
    <row r="108" spans="1:19" s="172" customFormat="1">
      <c r="A108" s="171"/>
      <c r="B108" s="171"/>
      <c r="S108" s="697"/>
    </row>
    <row r="109" spans="1:19" s="172" customFormat="1">
      <c r="A109" s="171"/>
      <c r="B109" s="171"/>
      <c r="S109" s="697"/>
    </row>
    <row r="110" spans="1:19" s="172" customFormat="1">
      <c r="A110" s="171"/>
      <c r="B110" s="171"/>
      <c r="S110" s="697"/>
    </row>
    <row r="111" spans="1:19" s="172" customFormat="1">
      <c r="A111" s="171"/>
      <c r="B111" s="171"/>
      <c r="S111" s="697"/>
    </row>
    <row r="112" spans="1:19" s="172" customFormat="1">
      <c r="A112" s="171"/>
      <c r="B112" s="171"/>
      <c r="S112" s="697"/>
    </row>
    <row r="113" spans="1:19" s="172" customFormat="1">
      <c r="A113" s="171"/>
      <c r="B113" s="171"/>
      <c r="S113" s="697"/>
    </row>
    <row r="114" spans="1:19" s="172" customFormat="1">
      <c r="A114" s="171"/>
      <c r="B114" s="171"/>
      <c r="S114" s="697"/>
    </row>
    <row r="115" spans="1:19" s="172" customFormat="1">
      <c r="A115" s="171"/>
      <c r="B115" s="171"/>
      <c r="S115" s="697"/>
    </row>
    <row r="179" spans="3:3">
      <c r="C179" s="70"/>
    </row>
  </sheetData>
  <mergeCells count="11">
    <mergeCell ref="A1:L1"/>
    <mergeCell ref="A3:A6"/>
    <mergeCell ref="D3:F3"/>
    <mergeCell ref="J3:L3"/>
    <mergeCell ref="T3:T6"/>
    <mergeCell ref="D4:F4"/>
    <mergeCell ref="G4:I4"/>
    <mergeCell ref="J4:L4"/>
    <mergeCell ref="D5:D6"/>
    <mergeCell ref="G5:G6"/>
    <mergeCell ref="J5:J6"/>
  </mergeCells>
  <phoneticPr fontId="9" type="noConversion"/>
  <printOptions horizontalCentered="1"/>
  <pageMargins left="1.2204724409448819" right="1.2204724409448819" top="1.0236220472440944" bottom="2.3622047244094491" header="0" footer="0"/>
  <pageSetup paperSize="9" scale="69" orientation="portrait" r:id="rId1"/>
  <headerFooter alignWithMargins="0"/>
  <colBreaks count="1" manualBreakCount="1">
    <brk id="12" max="12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theme="0" tint="-0.499984740745262"/>
  </sheetPr>
  <dimension ref="A1:AD21"/>
  <sheetViews>
    <sheetView view="pageBreakPreview" zoomScale="70" zoomScaleNormal="115" zoomScaleSheetLayoutView="70" workbookViewId="0">
      <pane xSplit="1" ySplit="6" topLeftCell="B8" activePane="bottomRight" state="frozen"/>
      <selection pane="topRight" activeCell="B1" sqref="B1"/>
      <selection pane="bottomLeft" activeCell="A7" sqref="A7"/>
      <selection pane="bottomRight" activeCell="M15" sqref="M15"/>
    </sheetView>
  </sheetViews>
  <sheetFormatPr defaultRowHeight="16.5"/>
  <cols>
    <col min="1" max="1" width="12.375" style="416" customWidth="1"/>
    <col min="2" max="2" width="14.625" style="416" customWidth="1"/>
    <col min="3" max="13" width="14.125" style="416" customWidth="1"/>
    <col min="14" max="14" width="8.625" style="416" customWidth="1"/>
    <col min="15" max="29" width="10.875" style="416" customWidth="1"/>
    <col min="30" max="30" width="9.625" style="417" customWidth="1"/>
    <col min="31" max="16384" width="9" style="384"/>
  </cols>
  <sheetData>
    <row r="1" spans="1:30" s="380" customFormat="1" ht="20.100000000000001" customHeight="1">
      <c r="A1" s="377" t="s">
        <v>512</v>
      </c>
      <c r="B1" s="378"/>
      <c r="C1" s="378"/>
      <c r="D1" s="378"/>
      <c r="E1" s="378"/>
      <c r="F1" s="378"/>
      <c r="G1" s="378"/>
      <c r="H1" s="378"/>
      <c r="I1" s="378"/>
      <c r="J1" s="378"/>
      <c r="K1" s="378"/>
      <c r="L1" s="378"/>
      <c r="M1" s="378"/>
      <c r="N1" s="377" t="s">
        <v>111</v>
      </c>
      <c r="O1" s="378"/>
      <c r="P1" s="378"/>
      <c r="Q1" s="377"/>
      <c r="R1" s="378"/>
      <c r="S1" s="378"/>
      <c r="T1" s="377"/>
      <c r="U1" s="378"/>
      <c r="V1" s="378"/>
      <c r="W1" s="377"/>
      <c r="X1" s="378"/>
      <c r="Y1" s="378"/>
      <c r="Z1" s="377"/>
      <c r="AA1" s="378"/>
      <c r="AB1" s="378"/>
      <c r="AC1" s="379"/>
      <c r="AD1" s="379"/>
    </row>
    <row r="2" spans="1:30" ht="35.1" customHeight="1" thickBot="1">
      <c r="A2" s="381" t="s">
        <v>160</v>
      </c>
      <c r="B2" s="382"/>
      <c r="C2" s="382"/>
      <c r="D2" s="382"/>
      <c r="E2" s="382"/>
      <c r="F2" s="382"/>
      <c r="G2" s="382"/>
      <c r="H2" s="382"/>
      <c r="I2" s="382"/>
      <c r="J2" s="382"/>
      <c r="K2" s="382"/>
      <c r="L2" s="382"/>
      <c r="M2" s="382"/>
      <c r="N2" s="381"/>
      <c r="O2" s="382"/>
      <c r="P2" s="382"/>
      <c r="Q2" s="383"/>
      <c r="R2" s="382"/>
      <c r="S2" s="382"/>
      <c r="T2" s="383"/>
      <c r="U2" s="382"/>
      <c r="V2" s="382"/>
      <c r="W2" s="383"/>
      <c r="X2" s="382"/>
      <c r="Y2" s="382"/>
      <c r="Z2" s="383"/>
      <c r="AA2" s="382"/>
      <c r="AB2" s="382"/>
      <c r="AC2" s="1211" t="s">
        <v>75</v>
      </c>
      <c r="AD2" s="1211"/>
    </row>
    <row r="3" spans="1:30" s="391" customFormat="1" ht="20.100000000000001" customHeight="1" thickTop="1">
      <c r="A3" s="385"/>
      <c r="B3" s="386" t="s">
        <v>106</v>
      </c>
      <c r="C3" s="387"/>
      <c r="D3" s="387"/>
      <c r="E3" s="387"/>
      <c r="F3" s="387"/>
      <c r="G3" s="387"/>
      <c r="H3" s="387"/>
      <c r="I3" s="387"/>
      <c r="J3" s="387"/>
      <c r="K3" s="387"/>
      <c r="L3" s="387"/>
      <c r="M3" s="387"/>
      <c r="N3" s="388" t="s">
        <v>107</v>
      </c>
      <c r="O3" s="387"/>
      <c r="P3" s="387"/>
      <c r="Q3" s="387"/>
      <c r="R3" s="387"/>
      <c r="S3" s="387"/>
      <c r="T3" s="387"/>
      <c r="U3" s="387"/>
      <c r="V3" s="387"/>
      <c r="W3" s="387"/>
      <c r="X3" s="387"/>
      <c r="Y3" s="387"/>
      <c r="Z3" s="387"/>
      <c r="AA3" s="387"/>
      <c r="AB3" s="387"/>
      <c r="AC3" s="389" t="s">
        <v>108</v>
      </c>
      <c r="AD3" s="390"/>
    </row>
    <row r="4" spans="1:30" s="391" customFormat="1" ht="20.100000000000001" customHeight="1">
      <c r="A4" s="385" t="s">
        <v>109</v>
      </c>
      <c r="B4" s="386" t="s">
        <v>76</v>
      </c>
      <c r="C4" s="392"/>
      <c r="D4" s="392"/>
      <c r="E4" s="392"/>
      <c r="F4" s="392"/>
      <c r="G4" s="392"/>
      <c r="H4" s="392"/>
      <c r="I4" s="392"/>
      <c r="J4" s="392"/>
      <c r="K4" s="392"/>
      <c r="L4" s="392"/>
      <c r="M4" s="392"/>
      <c r="N4" s="386" t="s">
        <v>110</v>
      </c>
      <c r="O4" s="387"/>
      <c r="P4" s="387"/>
      <c r="Q4" s="392"/>
      <c r="R4" s="392"/>
      <c r="S4" s="392"/>
      <c r="T4" s="392"/>
      <c r="U4" s="392"/>
      <c r="V4" s="392"/>
      <c r="W4" s="392"/>
      <c r="X4" s="392"/>
      <c r="Y4" s="392"/>
      <c r="Z4" s="393"/>
      <c r="AA4" s="392"/>
      <c r="AB4" s="392"/>
      <c r="AC4" s="394" t="s">
        <v>60</v>
      </c>
      <c r="AD4" s="395" t="s">
        <v>386</v>
      </c>
    </row>
    <row r="5" spans="1:30" s="391" customFormat="1" ht="20.100000000000001" customHeight="1">
      <c r="A5" s="385"/>
      <c r="B5" s="396"/>
      <c r="C5" s="1209" t="s">
        <v>406</v>
      </c>
      <c r="D5" s="1209" t="s">
        <v>407</v>
      </c>
      <c r="E5" s="1213" t="s">
        <v>405</v>
      </c>
      <c r="F5" s="1214"/>
      <c r="G5" s="1215"/>
      <c r="H5" s="1213" t="s">
        <v>638</v>
      </c>
      <c r="I5" s="1214"/>
      <c r="J5" s="1215"/>
      <c r="K5" s="1213" t="s">
        <v>639</v>
      </c>
      <c r="L5" s="1214"/>
      <c r="M5" s="1215"/>
      <c r="N5" s="1216" t="s">
        <v>408</v>
      </c>
      <c r="O5" s="1217"/>
      <c r="P5" s="1218"/>
      <c r="Q5" s="1213" t="s">
        <v>405</v>
      </c>
      <c r="R5" s="1214"/>
      <c r="S5" s="1215"/>
      <c r="T5" s="1213" t="s">
        <v>638</v>
      </c>
      <c r="U5" s="1214"/>
      <c r="V5" s="1215"/>
      <c r="W5" s="1213" t="s">
        <v>640</v>
      </c>
      <c r="X5" s="1214"/>
      <c r="Y5" s="1215"/>
      <c r="Z5" s="1213" t="s">
        <v>173</v>
      </c>
      <c r="AA5" s="1214"/>
      <c r="AB5" s="1215"/>
      <c r="AC5" s="397" t="s">
        <v>77</v>
      </c>
      <c r="AD5" s="398"/>
    </row>
    <row r="6" spans="1:30" s="391" customFormat="1" ht="30" customHeight="1">
      <c r="A6" s="399"/>
      <c r="B6" s="393"/>
      <c r="C6" s="1210"/>
      <c r="D6" s="1210"/>
      <c r="E6" s="400"/>
      <c r="F6" s="401" t="s">
        <v>406</v>
      </c>
      <c r="G6" s="402" t="s">
        <v>407</v>
      </c>
      <c r="H6" s="400"/>
      <c r="I6" s="401" t="s">
        <v>406</v>
      </c>
      <c r="J6" s="402" t="s">
        <v>407</v>
      </c>
      <c r="K6" s="400"/>
      <c r="L6" s="401" t="s">
        <v>406</v>
      </c>
      <c r="M6" s="402" t="s">
        <v>407</v>
      </c>
      <c r="N6" s="403"/>
      <c r="O6" s="401" t="s">
        <v>406</v>
      </c>
      <c r="P6" s="402" t="s">
        <v>407</v>
      </c>
      <c r="Q6" s="400"/>
      <c r="R6" s="401" t="s">
        <v>406</v>
      </c>
      <c r="S6" s="402" t="s">
        <v>407</v>
      </c>
      <c r="T6" s="400"/>
      <c r="U6" s="401" t="s">
        <v>406</v>
      </c>
      <c r="V6" s="402" t="s">
        <v>407</v>
      </c>
      <c r="W6" s="400"/>
      <c r="X6" s="401" t="s">
        <v>406</v>
      </c>
      <c r="Y6" s="402" t="s">
        <v>407</v>
      </c>
      <c r="Z6" s="404"/>
      <c r="AA6" s="401" t="s">
        <v>406</v>
      </c>
      <c r="AB6" s="402" t="s">
        <v>407</v>
      </c>
      <c r="AC6" s="403" t="s">
        <v>37</v>
      </c>
      <c r="AD6" s="405"/>
    </row>
    <row r="7" spans="1:30" s="410" customFormat="1" ht="75" customHeight="1">
      <c r="A7" s="406" t="s">
        <v>488</v>
      </c>
      <c r="B7" s="407">
        <v>2181</v>
      </c>
      <c r="C7" s="407" t="s">
        <v>409</v>
      </c>
      <c r="D7" s="407" t="s">
        <v>409</v>
      </c>
      <c r="E7" s="407">
        <v>2136</v>
      </c>
      <c r="F7" s="407" t="s">
        <v>409</v>
      </c>
      <c r="G7" s="407" t="s">
        <v>409</v>
      </c>
      <c r="H7" s="407">
        <v>31</v>
      </c>
      <c r="I7" s="407" t="s">
        <v>282</v>
      </c>
      <c r="J7" s="407" t="s">
        <v>282</v>
      </c>
      <c r="K7" s="407">
        <v>14</v>
      </c>
      <c r="L7" s="407" t="s">
        <v>282</v>
      </c>
      <c r="M7" s="407" t="s">
        <v>282</v>
      </c>
      <c r="N7" s="407">
        <v>2159</v>
      </c>
      <c r="O7" s="407" t="s">
        <v>282</v>
      </c>
      <c r="P7" s="407" t="s">
        <v>282</v>
      </c>
      <c r="Q7" s="407">
        <v>2119</v>
      </c>
      <c r="R7" s="407" t="s">
        <v>282</v>
      </c>
      <c r="S7" s="407" t="s">
        <v>282</v>
      </c>
      <c r="T7" s="407">
        <v>20</v>
      </c>
      <c r="U7" s="407" t="s">
        <v>282</v>
      </c>
      <c r="V7" s="407" t="s">
        <v>282</v>
      </c>
      <c r="W7" s="408">
        <v>14</v>
      </c>
      <c r="X7" s="407" t="s">
        <v>282</v>
      </c>
      <c r="Y7" s="407" t="s">
        <v>282</v>
      </c>
      <c r="Z7" s="407">
        <v>6</v>
      </c>
      <c r="AA7" s="407" t="s">
        <v>282</v>
      </c>
      <c r="AB7" s="407" t="s">
        <v>282</v>
      </c>
      <c r="AC7" s="407">
        <f>N7/B7*100</f>
        <v>98.991288399816597</v>
      </c>
      <c r="AD7" s="409" t="s">
        <v>488</v>
      </c>
    </row>
    <row r="8" spans="1:30" s="410" customFormat="1" ht="75" customHeight="1">
      <c r="A8" s="406" t="s">
        <v>477</v>
      </c>
      <c r="B8" s="407">
        <v>2388</v>
      </c>
      <c r="C8" s="407">
        <v>1237</v>
      </c>
      <c r="D8" s="407">
        <v>1151</v>
      </c>
      <c r="E8" s="407">
        <v>2354</v>
      </c>
      <c r="F8" s="407">
        <v>1220</v>
      </c>
      <c r="G8" s="407">
        <v>1134</v>
      </c>
      <c r="H8" s="407">
        <v>24</v>
      </c>
      <c r="I8" s="407">
        <v>15</v>
      </c>
      <c r="J8" s="407">
        <v>9</v>
      </c>
      <c r="K8" s="407">
        <v>10</v>
      </c>
      <c r="L8" s="407">
        <v>2</v>
      </c>
      <c r="M8" s="407">
        <v>8</v>
      </c>
      <c r="N8" s="407">
        <v>2364</v>
      </c>
      <c r="O8" s="407">
        <v>1223</v>
      </c>
      <c r="P8" s="407">
        <v>1141</v>
      </c>
      <c r="Q8" s="407">
        <v>2339</v>
      </c>
      <c r="R8" s="407">
        <v>1211</v>
      </c>
      <c r="S8" s="407">
        <v>1128</v>
      </c>
      <c r="T8" s="407">
        <v>6</v>
      </c>
      <c r="U8" s="407">
        <v>4</v>
      </c>
      <c r="V8" s="407">
        <v>2</v>
      </c>
      <c r="W8" s="408">
        <v>10</v>
      </c>
      <c r="X8" s="407">
        <v>2</v>
      </c>
      <c r="Y8" s="407">
        <v>8</v>
      </c>
      <c r="Z8" s="407">
        <v>9</v>
      </c>
      <c r="AA8" s="407">
        <v>6</v>
      </c>
      <c r="AB8" s="407">
        <v>3</v>
      </c>
      <c r="AC8" s="407">
        <v>98.994974874371849</v>
      </c>
      <c r="AD8" s="409" t="s">
        <v>477</v>
      </c>
    </row>
    <row r="9" spans="1:30" s="410" customFormat="1" ht="75" customHeight="1">
      <c r="A9" s="406" t="s">
        <v>478</v>
      </c>
      <c r="B9" s="407">
        <v>2252</v>
      </c>
      <c r="C9" s="407">
        <v>1135</v>
      </c>
      <c r="D9" s="407">
        <v>1117</v>
      </c>
      <c r="E9" s="407">
        <v>2226</v>
      </c>
      <c r="F9" s="407">
        <v>1120</v>
      </c>
      <c r="G9" s="407">
        <v>1106</v>
      </c>
      <c r="H9" s="407">
        <v>19</v>
      </c>
      <c r="I9" s="407">
        <v>12</v>
      </c>
      <c r="J9" s="407">
        <v>7</v>
      </c>
      <c r="K9" s="407">
        <v>7</v>
      </c>
      <c r="L9" s="407">
        <v>3</v>
      </c>
      <c r="M9" s="407">
        <v>4</v>
      </c>
      <c r="N9" s="407">
        <v>2220</v>
      </c>
      <c r="O9" s="407">
        <v>1116</v>
      </c>
      <c r="P9" s="407">
        <v>1104</v>
      </c>
      <c r="Q9" s="407">
        <v>2205</v>
      </c>
      <c r="R9" s="407">
        <v>1108</v>
      </c>
      <c r="S9" s="407">
        <v>1097</v>
      </c>
      <c r="T9" s="407">
        <v>7</v>
      </c>
      <c r="U9" s="407">
        <v>4</v>
      </c>
      <c r="V9" s="407">
        <v>3</v>
      </c>
      <c r="W9" s="408">
        <v>5</v>
      </c>
      <c r="X9" s="407">
        <v>2</v>
      </c>
      <c r="Y9" s="407">
        <v>3</v>
      </c>
      <c r="Z9" s="407">
        <v>3</v>
      </c>
      <c r="AA9" s="407">
        <v>2</v>
      </c>
      <c r="AB9" s="407">
        <v>1</v>
      </c>
      <c r="AC9" s="407">
        <v>98.579040852575488</v>
      </c>
      <c r="AD9" s="409" t="s">
        <v>478</v>
      </c>
    </row>
    <row r="10" spans="1:30" s="410" customFormat="1" ht="75" customHeight="1">
      <c r="A10" s="406" t="s">
        <v>548</v>
      </c>
      <c r="B10" s="407">
        <v>2218</v>
      </c>
      <c r="C10" s="407">
        <v>1115</v>
      </c>
      <c r="D10" s="407">
        <v>1103</v>
      </c>
      <c r="E10" s="407">
        <v>2186</v>
      </c>
      <c r="F10" s="407">
        <v>1101</v>
      </c>
      <c r="G10" s="407">
        <v>1085</v>
      </c>
      <c r="H10" s="407">
        <v>20</v>
      </c>
      <c r="I10" s="407">
        <v>12</v>
      </c>
      <c r="J10" s="407">
        <v>8</v>
      </c>
      <c r="K10" s="407">
        <v>12</v>
      </c>
      <c r="L10" s="407">
        <v>2</v>
      </c>
      <c r="M10" s="407">
        <v>10</v>
      </c>
      <c r="N10" s="407">
        <v>2171</v>
      </c>
      <c r="O10" s="407">
        <v>1100</v>
      </c>
      <c r="P10" s="407">
        <v>1071</v>
      </c>
      <c r="Q10" s="407">
        <v>2144</v>
      </c>
      <c r="R10" s="407">
        <v>1090</v>
      </c>
      <c r="S10" s="407">
        <v>1054</v>
      </c>
      <c r="T10" s="407">
        <v>11</v>
      </c>
      <c r="U10" s="407">
        <v>6</v>
      </c>
      <c r="V10" s="407">
        <v>5</v>
      </c>
      <c r="W10" s="408">
        <v>12</v>
      </c>
      <c r="X10" s="407">
        <v>2</v>
      </c>
      <c r="Y10" s="407">
        <v>10</v>
      </c>
      <c r="Z10" s="407">
        <v>4</v>
      </c>
      <c r="AA10" s="407">
        <v>2</v>
      </c>
      <c r="AB10" s="407">
        <v>2</v>
      </c>
      <c r="AC10" s="407">
        <v>97.880973850315598</v>
      </c>
      <c r="AD10" s="409" t="s">
        <v>548</v>
      </c>
    </row>
    <row r="11" spans="1:30" s="410" customFormat="1" ht="75" customHeight="1">
      <c r="A11" s="406" t="s">
        <v>552</v>
      </c>
      <c r="B11" s="407">
        <v>2204</v>
      </c>
      <c r="C11" s="407">
        <v>1106</v>
      </c>
      <c r="D11" s="407">
        <v>1098</v>
      </c>
      <c r="E11" s="407">
        <v>2172</v>
      </c>
      <c r="F11" s="407">
        <v>1092</v>
      </c>
      <c r="G11" s="407">
        <v>1080</v>
      </c>
      <c r="H11" s="407">
        <v>22</v>
      </c>
      <c r="I11" s="407">
        <v>11</v>
      </c>
      <c r="J11" s="407">
        <v>11</v>
      </c>
      <c r="K11" s="407">
        <v>10</v>
      </c>
      <c r="L11" s="407">
        <v>3</v>
      </c>
      <c r="M11" s="407">
        <v>7</v>
      </c>
      <c r="N11" s="407">
        <v>2158</v>
      </c>
      <c r="O11" s="407">
        <v>1087</v>
      </c>
      <c r="P11" s="407">
        <v>1071</v>
      </c>
      <c r="Q11" s="407">
        <v>2133</v>
      </c>
      <c r="R11" s="407">
        <v>1073</v>
      </c>
      <c r="S11" s="407">
        <v>1060</v>
      </c>
      <c r="T11" s="407">
        <v>7</v>
      </c>
      <c r="U11" s="407">
        <v>6</v>
      </c>
      <c r="V11" s="407">
        <v>1</v>
      </c>
      <c r="W11" s="408">
        <v>8</v>
      </c>
      <c r="X11" s="407">
        <v>3</v>
      </c>
      <c r="Y11" s="407">
        <v>5</v>
      </c>
      <c r="Z11" s="407">
        <v>10</v>
      </c>
      <c r="AA11" s="407">
        <v>5</v>
      </c>
      <c r="AB11" s="407">
        <v>5</v>
      </c>
      <c r="AC11" s="407">
        <v>97.912885662431933</v>
      </c>
      <c r="AD11" s="409" t="s">
        <v>552</v>
      </c>
    </row>
    <row r="12" spans="1:30" s="410" customFormat="1" ht="75" customHeight="1">
      <c r="A12" s="411" t="s">
        <v>562</v>
      </c>
      <c r="B12" s="407">
        <v>2242</v>
      </c>
      <c r="C12" s="407">
        <v>1128</v>
      </c>
      <c r="D12" s="407">
        <v>1114</v>
      </c>
      <c r="E12" s="407">
        <v>2224</v>
      </c>
      <c r="F12" s="407">
        <v>1120</v>
      </c>
      <c r="G12" s="407">
        <v>1104</v>
      </c>
      <c r="H12" s="407">
        <v>10</v>
      </c>
      <c r="I12" s="407">
        <v>2</v>
      </c>
      <c r="J12" s="407">
        <v>8</v>
      </c>
      <c r="K12" s="407">
        <v>8</v>
      </c>
      <c r="L12" s="407">
        <v>6</v>
      </c>
      <c r="M12" s="407">
        <v>2</v>
      </c>
      <c r="N12" s="407">
        <v>2205</v>
      </c>
      <c r="O12" s="407">
        <v>1114</v>
      </c>
      <c r="P12" s="407">
        <v>1091</v>
      </c>
      <c r="Q12" s="407">
        <v>2192</v>
      </c>
      <c r="R12" s="407">
        <v>1105</v>
      </c>
      <c r="S12" s="407">
        <v>1087</v>
      </c>
      <c r="T12" s="407">
        <v>2</v>
      </c>
      <c r="U12" s="407">
        <v>1</v>
      </c>
      <c r="V12" s="407">
        <v>1</v>
      </c>
      <c r="W12" s="408">
        <v>8</v>
      </c>
      <c r="X12" s="407">
        <v>6</v>
      </c>
      <c r="Y12" s="407">
        <v>2</v>
      </c>
      <c r="Z12" s="407">
        <v>3</v>
      </c>
      <c r="AA12" s="407">
        <v>2</v>
      </c>
      <c r="AB12" s="407">
        <v>1</v>
      </c>
      <c r="AC12" s="407">
        <v>98.349687778768953</v>
      </c>
      <c r="AD12" s="412" t="s">
        <v>562</v>
      </c>
    </row>
    <row r="13" spans="1:30" s="410" customFormat="1" ht="75" customHeight="1">
      <c r="A13" s="411" t="s">
        <v>695</v>
      </c>
      <c r="B13" s="407">
        <v>2442</v>
      </c>
      <c r="C13" s="407">
        <v>1216</v>
      </c>
      <c r="D13" s="407">
        <v>1226</v>
      </c>
      <c r="E13" s="407">
        <v>2417</v>
      </c>
      <c r="F13" s="407">
        <v>1205</v>
      </c>
      <c r="G13" s="407">
        <v>1212</v>
      </c>
      <c r="H13" s="407">
        <v>20</v>
      </c>
      <c r="I13" s="407">
        <v>7</v>
      </c>
      <c r="J13" s="407">
        <v>13</v>
      </c>
      <c r="K13" s="407">
        <v>5</v>
      </c>
      <c r="L13" s="407">
        <v>4</v>
      </c>
      <c r="M13" s="407">
        <v>1</v>
      </c>
      <c r="N13" s="407">
        <v>2374</v>
      </c>
      <c r="O13" s="407">
        <v>1184</v>
      </c>
      <c r="P13" s="407">
        <v>1190</v>
      </c>
      <c r="Q13" s="407">
        <v>2363</v>
      </c>
      <c r="R13" s="407">
        <v>1175</v>
      </c>
      <c r="S13" s="407">
        <v>1188</v>
      </c>
      <c r="T13" s="407">
        <v>1</v>
      </c>
      <c r="U13" s="407">
        <v>1</v>
      </c>
      <c r="V13" s="407">
        <v>0</v>
      </c>
      <c r="W13" s="408">
        <v>4</v>
      </c>
      <c r="X13" s="407">
        <v>4</v>
      </c>
      <c r="Y13" s="407">
        <v>0</v>
      </c>
      <c r="Z13" s="407">
        <v>6</v>
      </c>
      <c r="AA13" s="407">
        <v>4</v>
      </c>
      <c r="AB13" s="407">
        <v>2</v>
      </c>
      <c r="AC13" s="407">
        <v>97.215397215397218</v>
      </c>
      <c r="AD13" s="412" t="s">
        <v>695</v>
      </c>
    </row>
    <row r="14" spans="1:30" s="410" customFormat="1" ht="75" customHeight="1">
      <c r="A14" s="411" t="s">
        <v>720</v>
      </c>
      <c r="B14" s="407">
        <v>2143</v>
      </c>
      <c r="C14" s="407">
        <v>1092</v>
      </c>
      <c r="D14" s="407">
        <v>1051</v>
      </c>
      <c r="E14" s="407">
        <v>2120</v>
      </c>
      <c r="F14" s="407">
        <v>1081</v>
      </c>
      <c r="G14" s="407">
        <v>1039</v>
      </c>
      <c r="H14" s="407">
        <v>23</v>
      </c>
      <c r="I14" s="407">
        <v>11</v>
      </c>
      <c r="J14" s="407">
        <v>12</v>
      </c>
      <c r="K14" s="407">
        <v>0</v>
      </c>
      <c r="L14" s="407">
        <v>0</v>
      </c>
      <c r="M14" s="407">
        <v>0</v>
      </c>
      <c r="N14" s="407">
        <v>2059</v>
      </c>
      <c r="O14" s="407">
        <v>1053</v>
      </c>
      <c r="P14" s="407">
        <v>1006</v>
      </c>
      <c r="Q14" s="407">
        <v>2048</v>
      </c>
      <c r="R14" s="407">
        <v>1047</v>
      </c>
      <c r="S14" s="407">
        <v>1001</v>
      </c>
      <c r="T14" s="407">
        <v>2</v>
      </c>
      <c r="U14" s="407">
        <v>2</v>
      </c>
      <c r="V14" s="407">
        <v>0</v>
      </c>
      <c r="W14" s="408">
        <v>0</v>
      </c>
      <c r="X14" s="407">
        <v>0</v>
      </c>
      <c r="Y14" s="407">
        <v>0</v>
      </c>
      <c r="Z14" s="407">
        <v>9</v>
      </c>
      <c r="AA14" s="407">
        <v>4</v>
      </c>
      <c r="AB14" s="407">
        <v>5</v>
      </c>
      <c r="AC14" s="674">
        <v>96.080261315912281</v>
      </c>
      <c r="AD14" s="626" t="s">
        <v>720</v>
      </c>
    </row>
    <row r="15" spans="1:30" s="1009" customFormat="1" ht="75" customHeight="1">
      <c r="A15" s="1003" t="s">
        <v>722</v>
      </c>
      <c r="B15" s="405">
        <v>2266</v>
      </c>
      <c r="C15" s="1004">
        <v>1173</v>
      </c>
      <c r="D15" s="1004">
        <v>1093</v>
      </c>
      <c r="E15" s="1005">
        <v>2245</v>
      </c>
      <c r="F15" s="1004">
        <v>1161</v>
      </c>
      <c r="G15" s="1004">
        <v>1084</v>
      </c>
      <c r="H15" s="1006">
        <v>20</v>
      </c>
      <c r="I15" s="1004">
        <v>12</v>
      </c>
      <c r="J15" s="1004">
        <v>8</v>
      </c>
      <c r="K15" s="1005">
        <v>1</v>
      </c>
      <c r="L15" s="1004">
        <v>0</v>
      </c>
      <c r="M15" s="1004">
        <v>1</v>
      </c>
      <c r="N15" s="1005">
        <v>2219</v>
      </c>
      <c r="O15" s="1004">
        <v>1154</v>
      </c>
      <c r="P15" s="1004">
        <v>1065</v>
      </c>
      <c r="Q15" s="1005">
        <v>2204</v>
      </c>
      <c r="R15" s="1004">
        <v>1144</v>
      </c>
      <c r="S15" s="1004">
        <v>1060</v>
      </c>
      <c r="T15" s="1006">
        <v>5</v>
      </c>
      <c r="U15" s="1004">
        <v>4</v>
      </c>
      <c r="V15" s="1004">
        <v>1</v>
      </c>
      <c r="W15" s="1004">
        <v>1</v>
      </c>
      <c r="X15" s="1004">
        <v>0</v>
      </c>
      <c r="Y15" s="1004">
        <v>1</v>
      </c>
      <c r="Z15" s="1006">
        <v>9</v>
      </c>
      <c r="AA15" s="1004">
        <v>6</v>
      </c>
      <c r="AB15" s="1004">
        <v>3</v>
      </c>
      <c r="AC15" s="1007">
        <v>97.92586054721977</v>
      </c>
      <c r="AD15" s="1008" t="s">
        <v>722</v>
      </c>
    </row>
    <row r="16" spans="1:30" s="413" customFormat="1" ht="75" customHeight="1">
      <c r="A16" s="1000" t="s">
        <v>826</v>
      </c>
      <c r="B16" s="1001">
        <v>2316</v>
      </c>
      <c r="C16" s="1002">
        <v>1154</v>
      </c>
      <c r="D16" s="1002">
        <v>1162</v>
      </c>
      <c r="E16" s="1001">
        <v>2304</v>
      </c>
      <c r="F16" s="1002">
        <v>1149</v>
      </c>
      <c r="G16" s="1002">
        <v>1155</v>
      </c>
      <c r="H16" s="1010">
        <f t="shared" ref="H16" si="0">I16+J16</f>
        <v>12</v>
      </c>
      <c r="I16" s="1010">
        <v>5</v>
      </c>
      <c r="J16" s="1010">
        <v>7</v>
      </c>
      <c r="K16" s="1010">
        <f t="shared" ref="K16" si="1">L16+M16</f>
        <v>0</v>
      </c>
      <c r="L16" s="1010">
        <v>0</v>
      </c>
      <c r="M16" s="1010">
        <v>0</v>
      </c>
      <c r="N16" s="1010">
        <f t="shared" ref="N16" si="2">O16+P16</f>
        <v>2217</v>
      </c>
      <c r="O16" s="1010">
        <v>1113</v>
      </c>
      <c r="P16" s="1010">
        <v>1104</v>
      </c>
      <c r="Q16" s="1010">
        <f t="shared" ref="Q16" si="3">R16+S16</f>
        <v>2203</v>
      </c>
      <c r="R16" s="1010">
        <v>1103</v>
      </c>
      <c r="S16" s="1010">
        <v>1100</v>
      </c>
      <c r="T16" s="1010">
        <f t="shared" ref="T16" si="4">U16+V16</f>
        <v>6</v>
      </c>
      <c r="U16" s="1010">
        <v>4</v>
      </c>
      <c r="V16" s="1010">
        <v>2</v>
      </c>
      <c r="W16" s="1010">
        <f t="shared" ref="W16" si="5">X16+Y16</f>
        <v>0</v>
      </c>
      <c r="X16" s="1010">
        <v>0</v>
      </c>
      <c r="Y16" s="1010">
        <v>0</v>
      </c>
      <c r="Z16" s="1010">
        <f t="shared" ref="Z16" si="6">AA16+AB16</f>
        <v>8</v>
      </c>
      <c r="AA16" s="1010">
        <v>6</v>
      </c>
      <c r="AB16" s="1010">
        <v>2</v>
      </c>
      <c r="AC16" s="1011">
        <f t="shared" ref="AC16" si="7">N16/B16*100</f>
        <v>95.725388601036272</v>
      </c>
      <c r="AD16" s="1000" t="s">
        <v>826</v>
      </c>
    </row>
    <row r="17" spans="1:30" s="391" customFormat="1" ht="12.95" customHeight="1">
      <c r="A17" s="414" t="s">
        <v>508</v>
      </c>
      <c r="B17" s="415"/>
      <c r="C17" s="415"/>
      <c r="D17" s="415"/>
      <c r="E17" s="415"/>
      <c r="F17" s="415"/>
      <c r="G17" s="415"/>
      <c r="H17" s="415"/>
      <c r="I17" s="415"/>
      <c r="J17" s="415"/>
      <c r="K17" s="415"/>
      <c r="L17" s="415"/>
      <c r="M17" s="415"/>
      <c r="N17" s="415"/>
      <c r="O17" s="415"/>
      <c r="P17" s="415"/>
      <c r="Q17" s="1212" t="s">
        <v>509</v>
      </c>
      <c r="R17" s="1212"/>
      <c r="S17" s="1212"/>
      <c r="T17" s="1212"/>
      <c r="U17" s="1212"/>
      <c r="V17" s="1212"/>
      <c r="W17" s="1212"/>
      <c r="X17" s="1212"/>
      <c r="Y17" s="1212"/>
      <c r="Z17" s="1212"/>
      <c r="AA17" s="1212"/>
      <c r="AB17" s="1212"/>
      <c r="AC17" s="1212"/>
      <c r="AD17" s="1212"/>
    </row>
    <row r="18" spans="1:30" ht="12.95" customHeight="1">
      <c r="A18" s="384" t="s">
        <v>511</v>
      </c>
    </row>
    <row r="19" spans="1:30" ht="12.95" customHeight="1">
      <c r="A19" s="418" t="s">
        <v>161</v>
      </c>
    </row>
    <row r="20" spans="1:30" ht="12" customHeight="1"/>
    <row r="21" spans="1:30" ht="12" customHeight="1"/>
  </sheetData>
  <mergeCells count="12">
    <mergeCell ref="C5:C6"/>
    <mergeCell ref="D5:D6"/>
    <mergeCell ref="AC2:AD2"/>
    <mergeCell ref="Q17:AD17"/>
    <mergeCell ref="E5:G5"/>
    <mergeCell ref="Z5:AB5"/>
    <mergeCell ref="W5:Y5"/>
    <mergeCell ref="T5:V5"/>
    <mergeCell ref="Q5:S5"/>
    <mergeCell ref="N5:P5"/>
    <mergeCell ref="K5:M5"/>
    <mergeCell ref="H5:J5"/>
  </mergeCells>
  <phoneticPr fontId="8" type="noConversion"/>
  <printOptions horizontalCentered="1" gridLinesSet="0"/>
  <pageMargins left="1.2204724409448819" right="1.2204724409448819" top="1.1023622047244095" bottom="2.3622047244094491" header="0" footer="0"/>
  <pageSetup paperSize="9" scale="38" orientation="portrait" r:id="rId1"/>
  <headerFooter alignWithMargins="0"/>
  <colBreaks count="1" manualBreakCount="1">
    <brk id="13" max="14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theme="0" tint="-0.499984740745262"/>
  </sheetPr>
  <dimension ref="A1:S43"/>
  <sheetViews>
    <sheetView view="pageBreakPreview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R16" sqref="R16"/>
    </sheetView>
  </sheetViews>
  <sheetFormatPr defaultRowHeight="13.5"/>
  <cols>
    <col min="1" max="1" width="10" style="260" customWidth="1"/>
    <col min="2" max="2" width="5.5" style="260" customWidth="1"/>
    <col min="3" max="5" width="8.125" style="43" customWidth="1"/>
    <col min="6" max="6" width="8.125" style="260" customWidth="1"/>
    <col min="7" max="10" width="8.125" style="43" customWidth="1"/>
    <col min="11" max="11" width="7.625" style="43" customWidth="1"/>
    <col min="12" max="12" width="9.25" style="43" customWidth="1"/>
    <col min="13" max="14" width="7.375" style="43" customWidth="1"/>
    <col min="15" max="16" width="7.625" style="43" customWidth="1"/>
    <col min="17" max="18" width="10.5" style="43" customWidth="1"/>
    <col min="19" max="19" width="8.75" style="260" customWidth="1"/>
    <col min="20" max="16384" width="9" style="43"/>
  </cols>
  <sheetData>
    <row r="1" spans="1:19" s="741" customFormat="1" ht="20.100000000000001" customHeight="1">
      <c r="A1" s="1226" t="s">
        <v>737</v>
      </c>
      <c r="B1" s="1226"/>
      <c r="C1" s="1226"/>
      <c r="D1" s="1226"/>
      <c r="E1" s="1226"/>
      <c r="F1" s="1226"/>
      <c r="G1" s="1226"/>
      <c r="H1" s="1226"/>
      <c r="I1" s="1226"/>
      <c r="J1" s="1226"/>
      <c r="K1" s="1226"/>
      <c r="L1" s="1226"/>
      <c r="M1" s="1226"/>
      <c r="N1" s="1226"/>
      <c r="O1" s="1230" t="s">
        <v>389</v>
      </c>
      <c r="P1" s="1230"/>
      <c r="Q1" s="1230"/>
      <c r="R1" s="1230"/>
      <c r="S1" s="1230"/>
    </row>
    <row r="2" spans="1:19" s="64" customFormat="1" ht="20.100000000000001" customHeight="1" thickBot="1">
      <c r="A2" s="691" t="s">
        <v>85</v>
      </c>
      <c r="B2" s="691"/>
      <c r="C2" s="691"/>
      <c r="D2" s="691"/>
      <c r="E2" s="691"/>
      <c r="F2" s="691"/>
      <c r="G2" s="691"/>
      <c r="H2" s="691"/>
      <c r="I2" s="691"/>
      <c r="J2" s="691"/>
      <c r="K2" s="691"/>
      <c r="L2" s="691"/>
      <c r="M2" s="691"/>
      <c r="N2" s="691"/>
      <c r="O2" s="691"/>
      <c r="P2" s="691"/>
      <c r="S2" s="701"/>
    </row>
    <row r="3" spans="1:19" s="419" customFormat="1" ht="30" customHeight="1" thickTop="1">
      <c r="A3" s="1106" t="s">
        <v>238</v>
      </c>
      <c r="B3" s="422" t="s">
        <v>162</v>
      </c>
      <c r="C3" s="423"/>
      <c r="D3" s="423"/>
      <c r="E3" s="423"/>
      <c r="F3" s="423"/>
      <c r="G3" s="424"/>
      <c r="H3" s="423"/>
      <c r="I3" s="423"/>
      <c r="J3" s="423"/>
      <c r="K3" s="423"/>
      <c r="L3" s="424"/>
      <c r="M3" s="423"/>
      <c r="N3" s="423"/>
      <c r="O3" s="423"/>
      <c r="P3" s="423"/>
      <c r="Q3" s="1137" t="s">
        <v>749</v>
      </c>
      <c r="R3" s="1137" t="s">
        <v>748</v>
      </c>
      <c r="S3" s="1130" t="s">
        <v>112</v>
      </c>
    </row>
    <row r="4" spans="1:19" s="419" customFormat="1" ht="33" customHeight="1">
      <c r="A4" s="1107"/>
      <c r="B4" s="1220" t="s">
        <v>388</v>
      </c>
      <c r="C4" s="1223" t="s">
        <v>183</v>
      </c>
      <c r="D4" s="1224"/>
      <c r="E4" s="1224"/>
      <c r="F4" s="1224"/>
      <c r="G4" s="1224"/>
      <c r="H4" s="1224"/>
      <c r="I4" s="1224"/>
      <c r="J4" s="1225"/>
      <c r="K4" s="1227" t="s">
        <v>184</v>
      </c>
      <c r="L4" s="1228"/>
      <c r="M4" s="1228"/>
      <c r="N4" s="1228"/>
      <c r="O4" s="1228"/>
      <c r="P4" s="1229"/>
      <c r="Q4" s="1221"/>
      <c r="R4" s="1221"/>
      <c r="S4" s="1131"/>
    </row>
    <row r="5" spans="1:19" s="419" customFormat="1" ht="30" customHeight="1">
      <c r="A5" s="1107"/>
      <c r="B5" s="1138"/>
      <c r="C5" s="742" t="s">
        <v>410</v>
      </c>
      <c r="D5" s="743" t="s">
        <v>176</v>
      </c>
      <c r="E5" s="713" t="s">
        <v>178</v>
      </c>
      <c r="F5" s="713" t="s">
        <v>70</v>
      </c>
      <c r="G5" s="713" t="s">
        <v>179</v>
      </c>
      <c r="H5" s="713" t="s">
        <v>830</v>
      </c>
      <c r="I5" s="713" t="s">
        <v>181</v>
      </c>
      <c r="J5" s="713" t="s">
        <v>499</v>
      </c>
      <c r="K5" s="742" t="s">
        <v>410</v>
      </c>
      <c r="L5" s="744" t="s">
        <v>185</v>
      </c>
      <c r="M5" s="744" t="s">
        <v>186</v>
      </c>
      <c r="N5" s="744" t="s">
        <v>188</v>
      </c>
      <c r="O5" s="744" t="s">
        <v>190</v>
      </c>
      <c r="P5" s="744" t="s">
        <v>500</v>
      </c>
      <c r="Q5" s="1221"/>
      <c r="R5" s="1221"/>
      <c r="S5" s="1131"/>
    </row>
    <row r="6" spans="1:19" s="419" customFormat="1" ht="6.75" hidden="1" customHeight="1">
      <c r="A6" s="1107"/>
      <c r="B6" s="1138"/>
      <c r="C6" s="1221" t="s">
        <v>411</v>
      </c>
      <c r="D6" s="1221" t="s">
        <v>177</v>
      </c>
      <c r="E6" s="1221" t="s">
        <v>237</v>
      </c>
      <c r="F6" s="1138" t="s">
        <v>172</v>
      </c>
      <c r="G6" s="1121" t="s">
        <v>180</v>
      </c>
      <c r="H6" s="986"/>
      <c r="I6" s="1138" t="s">
        <v>182</v>
      </c>
      <c r="J6" s="1138"/>
      <c r="K6" s="1221" t="s">
        <v>411</v>
      </c>
      <c r="L6" s="745"/>
      <c r="M6" s="745"/>
      <c r="N6" s="745"/>
      <c r="O6" s="745"/>
      <c r="P6" s="745"/>
      <c r="Q6" s="1221"/>
      <c r="R6" s="1221"/>
      <c r="S6" s="1131"/>
    </row>
    <row r="7" spans="1:19" s="419" customFormat="1" ht="60" customHeight="1">
      <c r="A7" s="1112"/>
      <c r="B7" s="1219"/>
      <c r="C7" s="1222"/>
      <c r="D7" s="1222"/>
      <c r="E7" s="1219"/>
      <c r="F7" s="1219"/>
      <c r="G7" s="1122"/>
      <c r="H7" s="987"/>
      <c r="I7" s="1219"/>
      <c r="J7" s="1219"/>
      <c r="K7" s="1222"/>
      <c r="L7" s="746" t="s">
        <v>236</v>
      </c>
      <c r="M7" s="747" t="s">
        <v>187</v>
      </c>
      <c r="N7" s="747" t="s">
        <v>189</v>
      </c>
      <c r="O7" s="747" t="s">
        <v>191</v>
      </c>
      <c r="P7" s="747"/>
      <c r="Q7" s="1222"/>
      <c r="R7" s="1222"/>
      <c r="S7" s="1132"/>
    </row>
    <row r="8" spans="1:19" s="749" customFormat="1" ht="25.5" customHeight="1">
      <c r="A8" s="748" t="s">
        <v>477</v>
      </c>
      <c r="B8" s="428">
        <v>188</v>
      </c>
      <c r="C8" s="429">
        <v>186</v>
      </c>
      <c r="D8" s="429">
        <v>84</v>
      </c>
      <c r="E8" s="428">
        <v>11</v>
      </c>
      <c r="F8" s="429">
        <v>68</v>
      </c>
      <c r="G8" s="430">
        <v>0</v>
      </c>
      <c r="H8" s="1014">
        <v>0</v>
      </c>
      <c r="I8" s="430">
        <v>23</v>
      </c>
      <c r="J8" s="93" t="s">
        <v>501</v>
      </c>
      <c r="K8" s="429">
        <v>2</v>
      </c>
      <c r="L8" s="430">
        <v>2</v>
      </c>
      <c r="M8" s="431">
        <v>0</v>
      </c>
      <c r="N8" s="432">
        <v>0</v>
      </c>
      <c r="O8" s="430">
        <v>0</v>
      </c>
      <c r="P8" s="93" t="s">
        <v>501</v>
      </c>
      <c r="Q8" s="430" t="s">
        <v>750</v>
      </c>
      <c r="R8" s="430">
        <v>1352</v>
      </c>
      <c r="S8" s="725" t="s">
        <v>477</v>
      </c>
    </row>
    <row r="9" spans="1:19" s="749" customFormat="1" ht="25.5" customHeight="1">
      <c r="A9" s="748" t="s">
        <v>478</v>
      </c>
      <c r="B9" s="428">
        <v>203</v>
      </c>
      <c r="C9" s="429">
        <v>199</v>
      </c>
      <c r="D9" s="429">
        <v>92</v>
      </c>
      <c r="E9" s="428">
        <v>13</v>
      </c>
      <c r="F9" s="429">
        <v>69</v>
      </c>
      <c r="G9" s="430">
        <v>0</v>
      </c>
      <c r="H9" s="1014">
        <v>0</v>
      </c>
      <c r="I9" s="430">
        <v>5</v>
      </c>
      <c r="J9" s="93">
        <v>20</v>
      </c>
      <c r="K9" s="429">
        <v>4</v>
      </c>
      <c r="L9" s="430">
        <v>3</v>
      </c>
      <c r="M9" s="431">
        <v>0</v>
      </c>
      <c r="N9" s="432">
        <v>0</v>
      </c>
      <c r="O9" s="430">
        <v>1</v>
      </c>
      <c r="P9" s="93">
        <v>0</v>
      </c>
      <c r="Q9" s="430" t="s">
        <v>750</v>
      </c>
      <c r="R9" s="430">
        <v>1279</v>
      </c>
      <c r="S9" s="725" t="s">
        <v>478</v>
      </c>
    </row>
    <row r="10" spans="1:19" s="749" customFormat="1" ht="25.5" customHeight="1">
      <c r="A10" s="748" t="s">
        <v>548</v>
      </c>
      <c r="B10" s="428">
        <v>226</v>
      </c>
      <c r="C10" s="429">
        <v>220</v>
      </c>
      <c r="D10" s="429">
        <v>108</v>
      </c>
      <c r="E10" s="428">
        <v>12</v>
      </c>
      <c r="F10" s="429">
        <v>72</v>
      </c>
      <c r="G10" s="430">
        <v>0</v>
      </c>
      <c r="H10" s="1014">
        <v>0</v>
      </c>
      <c r="I10" s="430">
        <v>4</v>
      </c>
      <c r="J10" s="93">
        <v>24</v>
      </c>
      <c r="K10" s="429">
        <v>6</v>
      </c>
      <c r="L10" s="430">
        <v>3</v>
      </c>
      <c r="M10" s="431">
        <v>1</v>
      </c>
      <c r="N10" s="432">
        <v>0</v>
      </c>
      <c r="O10" s="430">
        <v>2</v>
      </c>
      <c r="P10" s="93">
        <v>0</v>
      </c>
      <c r="Q10" s="430" t="s">
        <v>750</v>
      </c>
      <c r="R10" s="430">
        <v>1336</v>
      </c>
      <c r="S10" s="725" t="s">
        <v>548</v>
      </c>
    </row>
    <row r="11" spans="1:19" s="749" customFormat="1" ht="25.5" customHeight="1">
      <c r="A11" s="748" t="s">
        <v>552</v>
      </c>
      <c r="B11" s="428">
        <v>232</v>
      </c>
      <c r="C11" s="429">
        <v>224</v>
      </c>
      <c r="D11" s="429">
        <v>111</v>
      </c>
      <c r="E11" s="428">
        <v>13</v>
      </c>
      <c r="F11" s="429">
        <v>72</v>
      </c>
      <c r="G11" s="430">
        <v>0</v>
      </c>
      <c r="H11" s="1014">
        <v>0</v>
      </c>
      <c r="I11" s="430">
        <v>5</v>
      </c>
      <c r="J11" s="93">
        <v>23</v>
      </c>
      <c r="K11" s="429">
        <v>8</v>
      </c>
      <c r="L11" s="430">
        <v>5</v>
      </c>
      <c r="M11" s="431">
        <v>0</v>
      </c>
      <c r="N11" s="432">
        <v>0</v>
      </c>
      <c r="O11" s="430">
        <v>3</v>
      </c>
      <c r="P11" s="93">
        <v>0</v>
      </c>
      <c r="Q11" s="430" t="s">
        <v>750</v>
      </c>
      <c r="R11" s="430">
        <v>827</v>
      </c>
      <c r="S11" s="725" t="s">
        <v>552</v>
      </c>
    </row>
    <row r="12" spans="1:19" s="749" customFormat="1" ht="25.5" customHeight="1">
      <c r="A12" s="748" t="s">
        <v>562</v>
      </c>
      <c r="B12" s="428">
        <v>245</v>
      </c>
      <c r="C12" s="429">
        <v>236</v>
      </c>
      <c r="D12" s="429">
        <v>116</v>
      </c>
      <c r="E12" s="428">
        <v>17</v>
      </c>
      <c r="F12" s="429">
        <v>76</v>
      </c>
      <c r="G12" s="430">
        <v>0</v>
      </c>
      <c r="H12" s="1014">
        <v>0</v>
      </c>
      <c r="I12" s="430">
        <v>5</v>
      </c>
      <c r="J12" s="430">
        <v>22</v>
      </c>
      <c r="K12" s="429">
        <v>9</v>
      </c>
      <c r="L12" s="430">
        <v>6</v>
      </c>
      <c r="M12" s="431">
        <v>0</v>
      </c>
      <c r="N12" s="432">
        <v>0</v>
      </c>
      <c r="O12" s="430">
        <v>3</v>
      </c>
      <c r="P12" s="430">
        <v>0</v>
      </c>
      <c r="Q12" s="430" t="s">
        <v>750</v>
      </c>
      <c r="R12" s="430">
        <v>907</v>
      </c>
      <c r="S12" s="711" t="s">
        <v>563</v>
      </c>
    </row>
    <row r="13" spans="1:19" s="749" customFormat="1" ht="25.5" customHeight="1">
      <c r="A13" s="748" t="s">
        <v>695</v>
      </c>
      <c r="B13" s="428">
        <v>257</v>
      </c>
      <c r="C13" s="429">
        <v>246</v>
      </c>
      <c r="D13" s="429">
        <v>120</v>
      </c>
      <c r="E13" s="428">
        <v>15</v>
      </c>
      <c r="F13" s="429">
        <v>84</v>
      </c>
      <c r="G13" s="430">
        <v>0</v>
      </c>
      <c r="H13" s="1014">
        <v>0</v>
      </c>
      <c r="I13" s="430">
        <v>4</v>
      </c>
      <c r="J13" s="430">
        <v>23</v>
      </c>
      <c r="K13" s="429">
        <v>11</v>
      </c>
      <c r="L13" s="430">
        <v>7</v>
      </c>
      <c r="M13" s="431">
        <v>0</v>
      </c>
      <c r="N13" s="432">
        <v>0</v>
      </c>
      <c r="O13" s="430">
        <v>4</v>
      </c>
      <c r="P13" s="430">
        <v>0</v>
      </c>
      <c r="Q13" s="430" t="s">
        <v>750</v>
      </c>
      <c r="R13" s="430">
        <v>927</v>
      </c>
      <c r="S13" s="711" t="s">
        <v>695</v>
      </c>
    </row>
    <row r="14" spans="1:19" s="749" customFormat="1" ht="25.5" customHeight="1">
      <c r="A14" s="748" t="s">
        <v>720</v>
      </c>
      <c r="B14" s="428">
        <v>266</v>
      </c>
      <c r="C14" s="429">
        <v>253</v>
      </c>
      <c r="D14" s="429">
        <v>126</v>
      </c>
      <c r="E14" s="428">
        <v>13</v>
      </c>
      <c r="F14" s="429">
        <v>87</v>
      </c>
      <c r="G14" s="430">
        <v>0</v>
      </c>
      <c r="H14" s="1014">
        <v>0</v>
      </c>
      <c r="I14" s="430">
        <v>3</v>
      </c>
      <c r="J14" s="430">
        <v>24</v>
      </c>
      <c r="K14" s="429">
        <v>13</v>
      </c>
      <c r="L14" s="430">
        <v>9</v>
      </c>
      <c r="M14" s="431">
        <v>0</v>
      </c>
      <c r="N14" s="432">
        <v>0</v>
      </c>
      <c r="O14" s="430">
        <v>4</v>
      </c>
      <c r="P14" s="430">
        <v>0</v>
      </c>
      <c r="Q14" s="430" t="s">
        <v>750</v>
      </c>
      <c r="R14" s="430">
        <v>967</v>
      </c>
      <c r="S14" s="711" t="s">
        <v>720</v>
      </c>
    </row>
    <row r="15" spans="1:19" s="733" customFormat="1" ht="25.5" customHeight="1">
      <c r="A15" s="1017" t="s">
        <v>722</v>
      </c>
      <c r="B15" s="1018">
        <v>278</v>
      </c>
      <c r="C15" s="1018">
        <v>263</v>
      </c>
      <c r="D15" s="1019">
        <v>131</v>
      </c>
      <c r="E15" s="1019">
        <v>14</v>
      </c>
      <c r="F15" s="1019">
        <v>91</v>
      </c>
      <c r="G15" s="1019">
        <v>0</v>
      </c>
      <c r="H15" s="1014">
        <v>0</v>
      </c>
      <c r="I15" s="1019">
        <v>3</v>
      </c>
      <c r="J15" s="1019">
        <v>24</v>
      </c>
      <c r="K15" s="1018">
        <v>15</v>
      </c>
      <c r="L15" s="1019">
        <v>12</v>
      </c>
      <c r="M15" s="1019">
        <v>0</v>
      </c>
      <c r="N15" s="1019" t="s">
        <v>747</v>
      </c>
      <c r="O15" s="1019">
        <v>3</v>
      </c>
      <c r="P15" s="1019">
        <v>0</v>
      </c>
      <c r="Q15" s="1020">
        <v>21222</v>
      </c>
      <c r="R15" s="1020">
        <v>1923</v>
      </c>
      <c r="S15" s="988" t="s">
        <v>722</v>
      </c>
    </row>
    <row r="16" spans="1:19" s="750" customFormat="1" ht="25.5" customHeight="1">
      <c r="A16" s="1012" t="s">
        <v>826</v>
      </c>
      <c r="B16" s="1013">
        <v>323</v>
      </c>
      <c r="C16" s="1013">
        <v>303</v>
      </c>
      <c r="D16" s="1014">
        <v>156</v>
      </c>
      <c r="E16" s="1014">
        <v>17</v>
      </c>
      <c r="F16" s="1014">
        <v>97</v>
      </c>
      <c r="G16" s="1014">
        <v>0</v>
      </c>
      <c r="H16" s="1014">
        <v>0</v>
      </c>
      <c r="I16" s="1014">
        <v>4</v>
      </c>
      <c r="J16" s="1014">
        <v>29</v>
      </c>
      <c r="K16" s="1013">
        <v>20</v>
      </c>
      <c r="L16" s="1014">
        <v>17</v>
      </c>
      <c r="M16" s="1014">
        <v>0</v>
      </c>
      <c r="N16" s="1014">
        <v>0</v>
      </c>
      <c r="O16" s="1014">
        <v>3</v>
      </c>
      <c r="P16" s="1014">
        <v>0</v>
      </c>
      <c r="Q16" s="1015">
        <v>26069</v>
      </c>
      <c r="R16" s="1015">
        <v>2147</v>
      </c>
      <c r="S16" s="1016" t="s">
        <v>826</v>
      </c>
    </row>
    <row r="17" spans="1:19" s="47" customFormat="1" ht="14.1" customHeight="1">
      <c r="A17" s="47" t="s">
        <v>508</v>
      </c>
      <c r="F17" s="85"/>
      <c r="R17" s="433"/>
      <c r="S17" s="86" t="s">
        <v>510</v>
      </c>
    </row>
    <row r="18" spans="1:19" ht="16.5" customHeight="1">
      <c r="A18" s="892" t="s">
        <v>827</v>
      </c>
      <c r="R18" s="434"/>
    </row>
    <row r="19" spans="1:19" ht="16.5" customHeight="1">
      <c r="A19" s="892" t="s">
        <v>828</v>
      </c>
      <c r="R19" s="434"/>
    </row>
    <row r="20" spans="1:19" ht="19.5" customHeight="1">
      <c r="A20" s="892" t="s">
        <v>829</v>
      </c>
      <c r="R20" s="434"/>
    </row>
    <row r="21" spans="1:19" ht="14.25" customHeight="1">
      <c r="R21" s="434"/>
    </row>
    <row r="22" spans="1:19" ht="14.45" customHeight="1">
      <c r="R22" s="434"/>
    </row>
    <row r="23" spans="1:19" ht="14.45" customHeight="1">
      <c r="R23" s="434"/>
    </row>
    <row r="24" spans="1:19" ht="14.45" customHeight="1">
      <c r="R24" s="434"/>
    </row>
    <row r="25" spans="1:19" ht="19.5" customHeight="1">
      <c r="R25" s="434"/>
    </row>
    <row r="26" spans="1:19" ht="14.45" customHeight="1">
      <c r="R26" s="434"/>
    </row>
    <row r="27" spans="1:19" ht="14.45" customHeight="1">
      <c r="R27" s="434"/>
    </row>
    <row r="28" spans="1:19" ht="14.45" customHeight="1">
      <c r="R28" s="434"/>
    </row>
    <row r="29" spans="1:19" ht="14.45" customHeight="1">
      <c r="R29" s="434"/>
    </row>
    <row r="30" spans="1:19" ht="19.5" customHeight="1">
      <c r="R30" s="434"/>
    </row>
    <row r="31" spans="1:19" ht="14.25" customHeight="1">
      <c r="R31" s="434"/>
    </row>
    <row r="32" spans="1:19" ht="14.25" customHeight="1">
      <c r="R32" s="434"/>
    </row>
    <row r="33" spans="18:18" ht="14.45" customHeight="1">
      <c r="R33" s="434"/>
    </row>
    <row r="34" spans="18:18" ht="14.45" customHeight="1">
      <c r="R34" s="434"/>
    </row>
    <row r="35" spans="18:18" ht="19.5" customHeight="1">
      <c r="R35" s="434"/>
    </row>
    <row r="36" spans="18:18" ht="14.45" customHeight="1">
      <c r="R36" s="434"/>
    </row>
    <row r="37" spans="18:18" ht="14.45" customHeight="1">
      <c r="R37" s="434"/>
    </row>
    <row r="38" spans="18:18" ht="14.45" customHeight="1">
      <c r="R38" s="434"/>
    </row>
    <row r="39" spans="18:18" ht="14.45" customHeight="1">
      <c r="R39" s="434"/>
    </row>
    <row r="40" spans="18:18" ht="14.45" customHeight="1">
      <c r="R40" s="434"/>
    </row>
    <row r="41" spans="18:18" ht="5.25" customHeight="1">
      <c r="R41" s="434"/>
    </row>
    <row r="42" spans="18:18">
      <c r="R42" s="434"/>
    </row>
    <row r="43" spans="18:18">
      <c r="R43" s="434"/>
    </row>
  </sheetData>
  <mergeCells count="17">
    <mergeCell ref="S3:S7"/>
    <mergeCell ref="K4:P4"/>
    <mergeCell ref="Q3:Q7"/>
    <mergeCell ref="R3:R7"/>
    <mergeCell ref="O1:S1"/>
    <mergeCell ref="J6:J7"/>
    <mergeCell ref="B4:B7"/>
    <mergeCell ref="C6:C7"/>
    <mergeCell ref="C4:J4"/>
    <mergeCell ref="A1:N1"/>
    <mergeCell ref="I6:I7"/>
    <mergeCell ref="K6:K7"/>
    <mergeCell ref="A3:A7"/>
    <mergeCell ref="D6:D7"/>
    <mergeCell ref="E6:E7"/>
    <mergeCell ref="F6:F7"/>
    <mergeCell ref="G6:G7"/>
  </mergeCells>
  <phoneticPr fontId="8" type="noConversion"/>
  <printOptions horizontalCentered="1" gridLinesSet="0"/>
  <pageMargins left="1.2204724409448819" right="1.2204724409448819" top="1.0236220472440944" bottom="2.3622047244094491" header="0" footer="0"/>
  <pageSetup paperSize="9" scale="67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AP35"/>
  <sheetViews>
    <sheetView view="pageBreakPreview" zoomScale="90" zoomScaleNormal="85" zoomScaleSheetLayoutView="90" workbookViewId="0">
      <pane xSplit="1" ySplit="5" topLeftCell="B10" activePane="bottomRight" state="frozen"/>
      <selection activeCell="N17" sqref="N17"/>
      <selection pane="topRight" activeCell="N17" sqref="N17"/>
      <selection pane="bottomLeft" activeCell="N17" sqref="N17"/>
      <selection pane="bottomRight" activeCell="C16" sqref="C16:C23"/>
    </sheetView>
  </sheetViews>
  <sheetFormatPr defaultRowHeight="13.5"/>
  <cols>
    <col min="1" max="1" width="17.625" style="260" customWidth="1"/>
    <col min="2" max="2" width="11" style="260" customWidth="1"/>
    <col min="3" max="3" width="9" style="260" customWidth="1"/>
    <col min="4" max="4" width="10.25" style="260" customWidth="1"/>
    <col min="5" max="5" width="9.625" style="454" customWidth="1"/>
    <col min="6" max="6" width="9.75" style="454" customWidth="1"/>
    <col min="7" max="7" width="11.625" style="454" customWidth="1"/>
    <col min="8" max="8" width="13.25" style="260" customWidth="1"/>
    <col min="9" max="9" width="12.5" style="260" customWidth="1"/>
    <col min="10" max="10" width="11.5" style="260" customWidth="1"/>
    <col min="11" max="11" width="8.25" style="260" customWidth="1"/>
    <col min="12" max="14" width="11" style="260" customWidth="1"/>
    <col min="15" max="29" width="17.75" style="260" customWidth="1"/>
    <col min="30" max="16384" width="9" style="43"/>
  </cols>
  <sheetData>
    <row r="1" spans="1:31" s="421" customFormat="1" ht="20.100000000000001" customHeight="1">
      <c r="A1" s="1232" t="s">
        <v>513</v>
      </c>
      <c r="B1" s="1232"/>
      <c r="C1" s="1232"/>
      <c r="D1" s="1232"/>
      <c r="E1" s="1232"/>
      <c r="F1" s="1232"/>
      <c r="G1" s="1232"/>
      <c r="H1" s="1231" t="s">
        <v>325</v>
      </c>
      <c r="I1" s="1231"/>
      <c r="J1" s="1231"/>
      <c r="K1" s="1231"/>
      <c r="L1" s="1231"/>
      <c r="M1" s="1231"/>
      <c r="N1" s="1231"/>
      <c r="O1" s="1231"/>
      <c r="P1" s="455"/>
      <c r="Q1" s="455"/>
      <c r="R1" s="455"/>
      <c r="S1" s="455"/>
      <c r="T1" s="455"/>
      <c r="U1" s="455"/>
      <c r="V1" s="455"/>
      <c r="W1" s="455"/>
      <c r="X1" s="455"/>
      <c r="Y1" s="455"/>
      <c r="Z1" s="455"/>
      <c r="AA1" s="455"/>
      <c r="AB1" s="455"/>
      <c r="AC1" s="455"/>
    </row>
    <row r="2" spans="1:31" ht="20.100000000000001" customHeight="1" thickBot="1">
      <c r="A2" s="41" t="s">
        <v>163</v>
      </c>
      <c r="B2" s="41"/>
      <c r="C2" s="41"/>
      <c r="D2" s="41"/>
      <c r="E2" s="435"/>
      <c r="F2" s="435"/>
      <c r="G2" s="435"/>
      <c r="H2" s="41"/>
      <c r="I2" s="41"/>
      <c r="J2" s="41"/>
      <c r="K2" s="41"/>
      <c r="L2" s="41"/>
      <c r="M2" s="41"/>
      <c r="N2" s="41"/>
      <c r="O2" s="42" t="s">
        <v>113</v>
      </c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</row>
    <row r="3" spans="1:31" ht="24.95" customHeight="1" thickTop="1">
      <c r="A3" s="174" t="s">
        <v>114</v>
      </c>
      <c r="B3" s="53" t="s">
        <v>115</v>
      </c>
      <c r="C3" s="90" t="s">
        <v>151</v>
      </c>
      <c r="D3" s="436" t="s">
        <v>116</v>
      </c>
      <c r="E3" s="437"/>
      <c r="F3" s="45"/>
      <c r="G3" s="438"/>
      <c r="H3" s="439" t="s">
        <v>537</v>
      </c>
      <c r="I3" s="54" t="s">
        <v>417</v>
      </c>
      <c r="J3" s="54" t="s">
        <v>228</v>
      </c>
      <c r="K3" s="1149" t="s">
        <v>416</v>
      </c>
      <c r="L3" s="1154"/>
      <c r="M3" s="1146"/>
      <c r="N3" s="440" t="s">
        <v>117</v>
      </c>
      <c r="O3" s="55" t="s">
        <v>118</v>
      </c>
      <c r="P3" s="456"/>
      <c r="Q3" s="456"/>
      <c r="R3" s="456"/>
      <c r="S3" s="456"/>
      <c r="T3" s="456"/>
      <c r="U3" s="456"/>
      <c r="V3" s="456"/>
      <c r="W3" s="456"/>
      <c r="X3" s="456"/>
      <c r="Y3" s="456"/>
      <c r="Z3" s="456"/>
      <c r="AA3" s="456"/>
      <c r="AB3" s="456"/>
      <c r="AC3" s="456"/>
      <c r="AE3" s="43" t="s">
        <v>326</v>
      </c>
    </row>
    <row r="4" spans="1:31" ht="24.95" customHeight="1">
      <c r="A4" s="441"/>
      <c r="B4" s="90" t="s">
        <v>158</v>
      </c>
      <c r="C4" s="442"/>
      <c r="D4" s="90"/>
      <c r="E4" s="89" t="s">
        <v>119</v>
      </c>
      <c r="F4" s="89" t="s">
        <v>120</v>
      </c>
      <c r="G4" s="76" t="s">
        <v>193</v>
      </c>
      <c r="H4" s="52" t="s">
        <v>538</v>
      </c>
      <c r="I4" s="175" t="s">
        <v>418</v>
      </c>
      <c r="J4" s="90" t="s">
        <v>121</v>
      </c>
      <c r="K4" s="443"/>
      <c r="L4" s="51" t="s">
        <v>412</v>
      </c>
      <c r="M4" s="161" t="s">
        <v>413</v>
      </c>
      <c r="N4" s="50" t="s">
        <v>122</v>
      </c>
      <c r="O4" s="160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</row>
    <row r="5" spans="1:31" ht="30" customHeight="1">
      <c r="A5" s="444" t="s">
        <v>38</v>
      </c>
      <c r="B5" s="102" t="s">
        <v>123</v>
      </c>
      <c r="C5" s="445" t="s">
        <v>39</v>
      </c>
      <c r="D5" s="446"/>
      <c r="E5" s="427" t="s">
        <v>124</v>
      </c>
      <c r="F5" s="427" t="s">
        <v>192</v>
      </c>
      <c r="G5" s="446" t="s">
        <v>194</v>
      </c>
      <c r="H5" s="427" t="s">
        <v>539</v>
      </c>
      <c r="I5" s="426" t="s">
        <v>419</v>
      </c>
      <c r="J5" s="446" t="s">
        <v>174</v>
      </c>
      <c r="K5" s="447"/>
      <c r="L5" s="446" t="s">
        <v>415</v>
      </c>
      <c r="M5" s="446" t="s">
        <v>414</v>
      </c>
      <c r="N5" s="446" t="s">
        <v>40</v>
      </c>
      <c r="O5" s="164" t="s">
        <v>41</v>
      </c>
      <c r="P5" s="457"/>
      <c r="Q5" s="457"/>
      <c r="R5" s="457"/>
      <c r="S5" s="457"/>
      <c r="T5" s="457"/>
      <c r="U5" s="457"/>
      <c r="V5" s="457"/>
      <c r="W5" s="457"/>
      <c r="X5" s="457"/>
      <c r="Y5" s="457"/>
      <c r="Z5" s="457"/>
      <c r="AA5" s="457"/>
      <c r="AB5" s="457"/>
      <c r="AC5" s="457"/>
    </row>
    <row r="6" spans="1:31" ht="36.4" customHeight="1">
      <c r="A6" s="103">
        <v>2012</v>
      </c>
      <c r="B6" s="98">
        <v>4</v>
      </c>
      <c r="C6" s="98">
        <v>961</v>
      </c>
      <c r="D6" s="98">
        <v>345219</v>
      </c>
      <c r="E6" s="98">
        <v>342880</v>
      </c>
      <c r="F6" s="98">
        <v>2382</v>
      </c>
      <c r="G6" s="98">
        <v>7597</v>
      </c>
      <c r="H6" s="98">
        <v>706317</v>
      </c>
      <c r="I6" s="61" t="s">
        <v>421</v>
      </c>
      <c r="J6" s="98">
        <v>541974</v>
      </c>
      <c r="K6" s="755">
        <v>14</v>
      </c>
      <c r="L6" s="61" t="s">
        <v>420</v>
      </c>
      <c r="M6" s="61" t="s">
        <v>420</v>
      </c>
      <c r="N6" s="98">
        <v>1591198</v>
      </c>
      <c r="O6" s="615" t="s">
        <v>397</v>
      </c>
      <c r="P6" s="425"/>
      <c r="Q6" s="425"/>
      <c r="R6" s="425"/>
      <c r="S6" s="425"/>
      <c r="T6" s="425"/>
      <c r="U6" s="425"/>
      <c r="V6" s="425"/>
      <c r="W6" s="425"/>
      <c r="X6" s="425"/>
      <c r="Y6" s="425"/>
      <c r="Z6" s="425"/>
      <c r="AA6" s="425"/>
      <c r="AB6" s="425"/>
      <c r="AC6" s="425"/>
    </row>
    <row r="7" spans="1:31" ht="36.4" customHeight="1">
      <c r="A7" s="103">
        <v>2013</v>
      </c>
      <c r="B7" s="98">
        <v>4</v>
      </c>
      <c r="C7" s="98">
        <v>961</v>
      </c>
      <c r="D7" s="98">
        <v>320272</v>
      </c>
      <c r="E7" s="98">
        <v>306882</v>
      </c>
      <c r="F7" s="98">
        <v>13262</v>
      </c>
      <c r="G7" s="98">
        <v>128</v>
      </c>
      <c r="H7" s="98">
        <v>753433</v>
      </c>
      <c r="I7" s="61" t="s">
        <v>480</v>
      </c>
      <c r="J7" s="98">
        <v>657096</v>
      </c>
      <c r="K7" s="755">
        <v>9</v>
      </c>
      <c r="L7" s="61" t="s">
        <v>282</v>
      </c>
      <c r="M7" s="61" t="s">
        <v>282</v>
      </c>
      <c r="N7" s="98">
        <v>1621938</v>
      </c>
      <c r="O7" s="615" t="s">
        <v>398</v>
      </c>
      <c r="P7" s="425"/>
      <c r="Q7" s="425"/>
      <c r="R7" s="425"/>
      <c r="S7" s="425"/>
      <c r="T7" s="425"/>
      <c r="U7" s="425"/>
      <c r="V7" s="425"/>
      <c r="W7" s="425"/>
      <c r="X7" s="425"/>
      <c r="Y7" s="425"/>
      <c r="Z7" s="425"/>
      <c r="AA7" s="425"/>
      <c r="AB7" s="425"/>
      <c r="AC7" s="425"/>
    </row>
    <row r="8" spans="1:31" s="105" customFormat="1" ht="36.4" customHeight="1">
      <c r="A8" s="103">
        <v>2014</v>
      </c>
      <c r="B8" s="98">
        <v>5</v>
      </c>
      <c r="C8" s="98">
        <v>1056</v>
      </c>
      <c r="D8" s="98">
        <v>355408</v>
      </c>
      <c r="E8" s="98">
        <v>346013</v>
      </c>
      <c r="F8" s="98">
        <v>9231</v>
      </c>
      <c r="G8" s="98">
        <v>164</v>
      </c>
      <c r="H8" s="98">
        <v>682077</v>
      </c>
      <c r="I8" s="98">
        <v>456737</v>
      </c>
      <c r="J8" s="98">
        <v>548622</v>
      </c>
      <c r="K8" s="755">
        <v>21</v>
      </c>
      <c r="L8" s="61" t="s">
        <v>420</v>
      </c>
      <c r="M8" s="61" t="s">
        <v>420</v>
      </c>
      <c r="N8" s="98">
        <v>1786829</v>
      </c>
      <c r="O8" s="615" t="s">
        <v>481</v>
      </c>
      <c r="P8" s="425"/>
      <c r="Q8" s="425"/>
      <c r="R8" s="425"/>
      <c r="S8" s="425"/>
      <c r="T8" s="425"/>
      <c r="U8" s="425"/>
      <c r="V8" s="425"/>
      <c r="W8" s="425"/>
      <c r="X8" s="425"/>
      <c r="Y8" s="425"/>
      <c r="Z8" s="425"/>
      <c r="AA8" s="425"/>
      <c r="AB8" s="425"/>
      <c r="AC8" s="425"/>
    </row>
    <row r="9" spans="1:31" s="105" customFormat="1" ht="36.4" customHeight="1">
      <c r="A9" s="103">
        <v>2015</v>
      </c>
      <c r="B9" s="98">
        <v>6</v>
      </c>
      <c r="C9" s="98">
        <v>1190</v>
      </c>
      <c r="D9" s="98">
        <v>405804</v>
      </c>
      <c r="E9" s="98">
        <v>394854</v>
      </c>
      <c r="F9" s="98">
        <v>10758</v>
      </c>
      <c r="G9" s="98">
        <v>192</v>
      </c>
      <c r="H9" s="98">
        <v>822088</v>
      </c>
      <c r="I9" s="98">
        <v>380547</v>
      </c>
      <c r="J9" s="98">
        <v>528313</v>
      </c>
      <c r="K9" s="755">
        <v>21</v>
      </c>
      <c r="L9" s="757">
        <v>4</v>
      </c>
      <c r="M9" s="757">
        <v>17</v>
      </c>
      <c r="N9" s="98">
        <v>2461197</v>
      </c>
      <c r="O9" s="615" t="s">
        <v>551</v>
      </c>
      <c r="P9" s="425"/>
      <c r="Q9" s="425"/>
      <c r="R9" s="425"/>
      <c r="S9" s="425"/>
      <c r="T9" s="425"/>
      <c r="U9" s="425"/>
      <c r="V9" s="425"/>
      <c r="W9" s="425"/>
      <c r="X9" s="425"/>
      <c r="Y9" s="425"/>
      <c r="Z9" s="425"/>
      <c r="AA9" s="425"/>
      <c r="AB9" s="425"/>
      <c r="AC9" s="425"/>
    </row>
    <row r="10" spans="1:31" s="105" customFormat="1" ht="36.4" customHeight="1">
      <c r="A10" s="103">
        <v>2016</v>
      </c>
      <c r="B10" s="98">
        <v>6</v>
      </c>
      <c r="C10" s="98">
        <v>1210</v>
      </c>
      <c r="D10" s="98">
        <v>446455</v>
      </c>
      <c r="E10" s="98">
        <v>435387</v>
      </c>
      <c r="F10" s="98">
        <v>10884</v>
      </c>
      <c r="G10" s="98">
        <v>184</v>
      </c>
      <c r="H10" s="98">
        <v>671773</v>
      </c>
      <c r="I10" s="98">
        <v>411744</v>
      </c>
      <c r="J10" s="98">
        <v>522699</v>
      </c>
      <c r="K10" s="755">
        <v>18</v>
      </c>
      <c r="L10" s="757">
        <v>3</v>
      </c>
      <c r="M10" s="757">
        <v>15</v>
      </c>
      <c r="N10" s="98">
        <v>2485175</v>
      </c>
      <c r="O10" s="615" t="s">
        <v>564</v>
      </c>
      <c r="P10" s="425"/>
      <c r="Q10" s="425"/>
      <c r="R10" s="425"/>
      <c r="S10" s="425"/>
      <c r="T10" s="425"/>
      <c r="U10" s="425"/>
      <c r="V10" s="425"/>
      <c r="W10" s="425"/>
      <c r="X10" s="425"/>
      <c r="Y10" s="425"/>
      <c r="Z10" s="425"/>
      <c r="AA10" s="425"/>
      <c r="AB10" s="425"/>
      <c r="AC10" s="425"/>
    </row>
    <row r="11" spans="1:31" ht="36.4" customHeight="1">
      <c r="A11" s="103">
        <v>2017</v>
      </c>
      <c r="B11" s="98">
        <v>6</v>
      </c>
      <c r="C11" s="98">
        <v>1210</v>
      </c>
      <c r="D11" s="98">
        <v>488680</v>
      </c>
      <c r="E11" s="98">
        <v>476783</v>
      </c>
      <c r="F11" s="98">
        <v>11703</v>
      </c>
      <c r="G11" s="98">
        <v>194</v>
      </c>
      <c r="H11" s="98">
        <v>559245</v>
      </c>
      <c r="I11" s="98">
        <v>346003</v>
      </c>
      <c r="J11" s="98">
        <v>497295</v>
      </c>
      <c r="K11" s="756">
        <v>18</v>
      </c>
      <c r="L11" s="755">
        <v>5</v>
      </c>
      <c r="M11" s="755">
        <v>13</v>
      </c>
      <c r="N11" s="98">
        <v>3253600</v>
      </c>
      <c r="O11" s="615" t="s">
        <v>565</v>
      </c>
      <c r="P11" s="425"/>
      <c r="Q11" s="425"/>
      <c r="R11" s="425"/>
      <c r="S11" s="425"/>
      <c r="T11" s="425"/>
      <c r="U11" s="425"/>
      <c r="V11" s="425"/>
      <c r="W11" s="425"/>
      <c r="X11" s="425"/>
      <c r="Y11" s="425"/>
      <c r="Z11" s="425"/>
      <c r="AA11" s="425"/>
      <c r="AB11" s="425"/>
      <c r="AC11" s="425"/>
    </row>
    <row r="12" spans="1:31" s="105" customFormat="1" ht="36.4" customHeight="1">
      <c r="A12" s="638">
        <v>2018</v>
      </c>
      <c r="B12" s="420">
        <v>7</v>
      </c>
      <c r="C12" s="420">
        <v>1310</v>
      </c>
      <c r="D12" s="420">
        <v>557920</v>
      </c>
      <c r="E12" s="420">
        <v>545777</v>
      </c>
      <c r="F12" s="420">
        <v>11932</v>
      </c>
      <c r="G12" s="420">
        <v>211</v>
      </c>
      <c r="H12" s="420">
        <v>765742</v>
      </c>
      <c r="I12" s="60">
        <v>495445</v>
      </c>
      <c r="J12" s="420">
        <v>517409</v>
      </c>
      <c r="K12" s="758">
        <f>L12+M12</f>
        <v>20.5</v>
      </c>
      <c r="L12" s="757">
        <v>5</v>
      </c>
      <c r="M12" s="451">
        <v>15.5</v>
      </c>
      <c r="N12" s="420">
        <v>3407081</v>
      </c>
      <c r="O12" s="636" t="s">
        <v>641</v>
      </c>
      <c r="P12" s="425"/>
      <c r="Q12" s="425"/>
      <c r="R12" s="425"/>
      <c r="S12" s="425"/>
      <c r="T12" s="425"/>
      <c r="U12" s="425"/>
      <c r="V12" s="425"/>
      <c r="W12" s="425"/>
      <c r="X12" s="425"/>
      <c r="Y12" s="425"/>
      <c r="Z12" s="425"/>
      <c r="AA12" s="425"/>
      <c r="AB12" s="425"/>
      <c r="AC12" s="425"/>
    </row>
    <row r="13" spans="1:31" s="105" customFormat="1" ht="36.4" customHeight="1">
      <c r="A13" s="638">
        <v>2019</v>
      </c>
      <c r="B13" s="420">
        <v>8</v>
      </c>
      <c r="C13" s="420">
        <v>1610</v>
      </c>
      <c r="D13" s="420">
        <v>581880</v>
      </c>
      <c r="E13" s="420">
        <v>567695</v>
      </c>
      <c r="F13" s="420">
        <v>13890</v>
      </c>
      <c r="G13" s="420">
        <v>295</v>
      </c>
      <c r="H13" s="420">
        <v>1193204</v>
      </c>
      <c r="I13" s="60">
        <v>827380</v>
      </c>
      <c r="J13" s="420">
        <v>566569</v>
      </c>
      <c r="K13" s="759">
        <v>29.5</v>
      </c>
      <c r="L13" s="757">
        <v>5</v>
      </c>
      <c r="M13" s="451">
        <v>24.5</v>
      </c>
      <c r="N13" s="420">
        <v>4263564</v>
      </c>
      <c r="O13" s="636" t="s">
        <v>701</v>
      </c>
      <c r="P13" s="425"/>
      <c r="Q13" s="425"/>
      <c r="R13" s="425"/>
      <c r="S13" s="425"/>
      <c r="T13" s="425"/>
      <c r="U13" s="425"/>
      <c r="V13" s="425"/>
      <c r="W13" s="425"/>
      <c r="X13" s="425"/>
      <c r="Y13" s="425"/>
      <c r="Z13" s="425"/>
      <c r="AA13" s="425"/>
      <c r="AB13" s="425"/>
      <c r="AC13" s="425"/>
    </row>
    <row r="14" spans="1:31" ht="36.4" customHeight="1">
      <c r="A14" s="990">
        <v>2020</v>
      </c>
      <c r="B14" s="420">
        <v>8</v>
      </c>
      <c r="C14" s="420">
        <v>1561</v>
      </c>
      <c r="D14" s="420">
        <v>620866</v>
      </c>
      <c r="E14" s="420">
        <v>605809</v>
      </c>
      <c r="F14" s="420">
        <v>14773</v>
      </c>
      <c r="G14" s="420">
        <v>284</v>
      </c>
      <c r="H14" s="420">
        <v>403402</v>
      </c>
      <c r="I14" s="420">
        <v>341344</v>
      </c>
      <c r="J14" s="420">
        <v>329360</v>
      </c>
      <c r="K14" s="756">
        <v>24.4</v>
      </c>
      <c r="L14" s="756">
        <v>4</v>
      </c>
      <c r="M14" s="420">
        <v>20</v>
      </c>
      <c r="N14" s="420">
        <v>4815639</v>
      </c>
      <c r="O14" s="989" t="s">
        <v>727</v>
      </c>
      <c r="P14" s="425"/>
      <c r="Q14" s="425"/>
      <c r="R14" s="425"/>
      <c r="S14" s="425"/>
      <c r="T14" s="425"/>
      <c r="U14" s="425"/>
      <c r="V14" s="425"/>
      <c r="W14" s="425"/>
      <c r="X14" s="425"/>
      <c r="Y14" s="425"/>
      <c r="Z14" s="425"/>
      <c r="AA14" s="425"/>
      <c r="AB14" s="425"/>
      <c r="AC14" s="425"/>
    </row>
    <row r="15" spans="1:31" s="105" customFormat="1" ht="36.4" customHeight="1">
      <c r="A15" s="448">
        <v>2021</v>
      </c>
      <c r="B15" s="449">
        <f>SUM(B16:B23)</f>
        <v>8</v>
      </c>
      <c r="C15" s="449">
        <f t="shared" ref="C15:N15" si="0">SUM(C16:C23)</f>
        <v>1561</v>
      </c>
      <c r="D15" s="449">
        <f t="shared" si="0"/>
        <v>652692</v>
      </c>
      <c r="E15" s="449">
        <f t="shared" si="0"/>
        <v>637430</v>
      </c>
      <c r="F15" s="449">
        <f t="shared" si="0"/>
        <v>14975</v>
      </c>
      <c r="G15" s="449">
        <f t="shared" si="0"/>
        <v>287</v>
      </c>
      <c r="H15" s="449">
        <f t="shared" si="0"/>
        <v>574067</v>
      </c>
      <c r="I15" s="449">
        <f t="shared" si="0"/>
        <v>341344</v>
      </c>
      <c r="J15" s="449">
        <f t="shared" si="0"/>
        <v>621086</v>
      </c>
      <c r="K15" s="449">
        <f t="shared" si="0"/>
        <v>23.1</v>
      </c>
      <c r="L15" s="449">
        <f t="shared" si="0"/>
        <v>3</v>
      </c>
      <c r="M15" s="449">
        <f t="shared" si="0"/>
        <v>20.100000000000001</v>
      </c>
      <c r="N15" s="449">
        <f t="shared" si="0"/>
        <v>7686315</v>
      </c>
      <c r="O15" s="675" t="s">
        <v>831</v>
      </c>
      <c r="P15" s="425"/>
      <c r="Q15" s="425"/>
      <c r="R15" s="425"/>
      <c r="S15" s="425"/>
      <c r="T15" s="425"/>
      <c r="U15" s="425"/>
      <c r="V15" s="425"/>
      <c r="W15" s="425"/>
      <c r="X15" s="425"/>
      <c r="Y15" s="425"/>
      <c r="Z15" s="425"/>
      <c r="AA15" s="425"/>
      <c r="AB15" s="425"/>
      <c r="AC15" s="425"/>
    </row>
    <row r="16" spans="1:31" ht="36.4" customHeight="1">
      <c r="A16" s="84" t="s">
        <v>702</v>
      </c>
      <c r="B16" s="450">
        <v>1</v>
      </c>
      <c r="C16" s="1023">
        <v>200</v>
      </c>
      <c r="D16" s="420">
        <v>163554</v>
      </c>
      <c r="E16" s="786">
        <v>160474</v>
      </c>
      <c r="F16" s="786">
        <v>3054</v>
      </c>
      <c r="G16" s="786">
        <v>26</v>
      </c>
      <c r="H16" s="786">
        <v>39645</v>
      </c>
      <c r="I16" s="786">
        <v>21217</v>
      </c>
      <c r="J16" s="1021">
        <v>55461</v>
      </c>
      <c r="K16" s="420">
        <v>4</v>
      </c>
      <c r="L16" s="786">
        <v>2</v>
      </c>
      <c r="M16" s="786">
        <v>2</v>
      </c>
      <c r="N16" s="786">
        <v>3961293</v>
      </c>
      <c r="O16" s="615" t="s">
        <v>710</v>
      </c>
      <c r="P16" s="425"/>
      <c r="Q16" s="425"/>
      <c r="R16" s="425"/>
      <c r="S16" s="425"/>
      <c r="T16" s="425"/>
      <c r="U16" s="425"/>
      <c r="V16" s="425"/>
      <c r="W16" s="425"/>
      <c r="X16" s="425"/>
      <c r="Y16" s="425"/>
      <c r="Z16" s="425"/>
      <c r="AA16" s="425"/>
      <c r="AB16" s="425"/>
      <c r="AC16" s="425"/>
    </row>
    <row r="17" spans="1:42" ht="36.4" customHeight="1">
      <c r="A17" s="84" t="s">
        <v>703</v>
      </c>
      <c r="B17" s="450">
        <v>1</v>
      </c>
      <c r="C17" s="1023">
        <v>140</v>
      </c>
      <c r="D17" s="420">
        <v>64512</v>
      </c>
      <c r="E17" s="786">
        <v>62751</v>
      </c>
      <c r="F17" s="786">
        <v>1745</v>
      </c>
      <c r="G17" s="786">
        <v>16</v>
      </c>
      <c r="H17" s="786">
        <v>15589</v>
      </c>
      <c r="I17" s="786">
        <v>6742</v>
      </c>
      <c r="J17" s="1021">
        <v>18813</v>
      </c>
      <c r="K17" s="420">
        <v>0</v>
      </c>
      <c r="L17" s="786">
        <v>0</v>
      </c>
      <c r="M17" s="786">
        <v>0</v>
      </c>
      <c r="N17" s="786">
        <v>267344</v>
      </c>
      <c r="O17" s="615" t="s">
        <v>711</v>
      </c>
      <c r="P17" s="425"/>
      <c r="Q17" s="425"/>
      <c r="R17" s="425"/>
      <c r="S17" s="425"/>
      <c r="T17" s="425"/>
      <c r="U17" s="425"/>
      <c r="V17" s="425"/>
      <c r="W17" s="425"/>
      <c r="X17" s="425"/>
      <c r="Y17" s="425"/>
      <c r="Z17" s="425"/>
      <c r="AA17" s="425"/>
      <c r="AB17" s="425"/>
      <c r="AC17" s="425"/>
    </row>
    <row r="18" spans="1:42" ht="36.4" customHeight="1">
      <c r="A18" s="84" t="s">
        <v>704</v>
      </c>
      <c r="B18" s="450">
        <v>1</v>
      </c>
      <c r="C18" s="1023">
        <v>130</v>
      </c>
      <c r="D18" s="420">
        <v>80745</v>
      </c>
      <c r="E18" s="786">
        <v>79840</v>
      </c>
      <c r="F18" s="786">
        <v>878</v>
      </c>
      <c r="G18" s="786">
        <v>27</v>
      </c>
      <c r="H18" s="786">
        <v>77471</v>
      </c>
      <c r="I18" s="786">
        <v>47971</v>
      </c>
      <c r="J18" s="1021">
        <v>61637</v>
      </c>
      <c r="K18" s="420">
        <v>2.5</v>
      </c>
      <c r="L18" s="786">
        <v>0</v>
      </c>
      <c r="M18" s="786">
        <v>2.5</v>
      </c>
      <c r="N18" s="786">
        <v>306228</v>
      </c>
      <c r="O18" s="615" t="s">
        <v>712</v>
      </c>
      <c r="P18" s="425"/>
      <c r="Q18" s="425"/>
      <c r="R18" s="425"/>
      <c r="S18" s="425"/>
      <c r="T18" s="425"/>
      <c r="U18" s="425"/>
      <c r="V18" s="425"/>
      <c r="W18" s="425"/>
      <c r="X18" s="425"/>
      <c r="Y18" s="425"/>
      <c r="Z18" s="425"/>
      <c r="AA18" s="425"/>
      <c r="AB18" s="425"/>
      <c r="AC18" s="425"/>
    </row>
    <row r="19" spans="1:42" ht="36.4" customHeight="1">
      <c r="A19" s="84" t="s">
        <v>568</v>
      </c>
      <c r="B19" s="450">
        <v>1</v>
      </c>
      <c r="C19" s="1023">
        <v>100</v>
      </c>
      <c r="D19" s="420">
        <v>45436</v>
      </c>
      <c r="E19" s="786">
        <v>44913</v>
      </c>
      <c r="F19" s="786">
        <v>503</v>
      </c>
      <c r="G19" s="786">
        <v>20</v>
      </c>
      <c r="H19" s="786">
        <v>21276</v>
      </c>
      <c r="I19" s="786">
        <v>20082</v>
      </c>
      <c r="J19" s="1021">
        <v>23818</v>
      </c>
      <c r="K19" s="420">
        <v>2</v>
      </c>
      <c r="L19" s="786">
        <v>0</v>
      </c>
      <c r="M19" s="786">
        <v>2</v>
      </c>
      <c r="N19" s="786">
        <v>376859</v>
      </c>
      <c r="O19" s="615" t="s">
        <v>713</v>
      </c>
      <c r="P19" s="425"/>
      <c r="Q19" s="425"/>
      <c r="R19" s="425"/>
      <c r="S19" s="425"/>
      <c r="T19" s="425"/>
      <c r="U19" s="425"/>
      <c r="V19" s="425"/>
      <c r="W19" s="425"/>
      <c r="X19" s="425"/>
      <c r="Y19" s="425"/>
      <c r="Z19" s="425"/>
      <c r="AA19" s="425"/>
      <c r="AB19" s="425"/>
      <c r="AC19" s="425"/>
    </row>
    <row r="20" spans="1:42" ht="36.4" customHeight="1">
      <c r="A20" s="84" t="s">
        <v>705</v>
      </c>
      <c r="B20" s="450">
        <v>1</v>
      </c>
      <c r="C20" s="1023">
        <v>230</v>
      </c>
      <c r="D20" s="420">
        <v>59028</v>
      </c>
      <c r="E20" s="786">
        <v>58455</v>
      </c>
      <c r="F20" s="786">
        <v>533</v>
      </c>
      <c r="G20" s="786">
        <v>40</v>
      </c>
      <c r="H20" s="786">
        <v>80577</v>
      </c>
      <c r="I20" s="786">
        <v>79205</v>
      </c>
      <c r="J20" s="1021">
        <v>73271</v>
      </c>
      <c r="K20" s="1022">
        <v>4</v>
      </c>
      <c r="L20" s="786">
        <v>0</v>
      </c>
      <c r="M20" s="786">
        <v>4</v>
      </c>
      <c r="N20" s="786">
        <v>634748</v>
      </c>
      <c r="O20" s="615" t="s">
        <v>714</v>
      </c>
      <c r="P20" s="425"/>
      <c r="Q20" s="425"/>
      <c r="R20" s="425"/>
      <c r="S20" s="425"/>
      <c r="T20" s="425"/>
      <c r="U20" s="425"/>
      <c r="V20" s="425"/>
      <c r="W20" s="425"/>
      <c r="X20" s="425"/>
      <c r="Y20" s="425"/>
      <c r="Z20" s="425"/>
      <c r="AA20" s="425"/>
      <c r="AB20" s="425"/>
      <c r="AC20" s="425"/>
    </row>
    <row r="21" spans="1:42" s="105" customFormat="1" ht="36.4" customHeight="1">
      <c r="A21" s="453" t="s">
        <v>706</v>
      </c>
      <c r="B21" s="450">
        <v>1</v>
      </c>
      <c r="C21" s="1023">
        <v>261</v>
      </c>
      <c r="D21" s="420">
        <v>88538</v>
      </c>
      <c r="E21" s="786">
        <v>84066</v>
      </c>
      <c r="F21" s="786">
        <v>4435</v>
      </c>
      <c r="G21" s="786">
        <v>37</v>
      </c>
      <c r="H21" s="786">
        <v>55778</v>
      </c>
      <c r="I21" s="786">
        <v>18561</v>
      </c>
      <c r="J21" s="1021">
        <v>61587</v>
      </c>
      <c r="K21" s="420">
        <v>2.6</v>
      </c>
      <c r="L21" s="786">
        <v>0</v>
      </c>
      <c r="M21" s="786">
        <v>2.6</v>
      </c>
      <c r="N21" s="786">
        <v>544330</v>
      </c>
      <c r="O21" s="627" t="s">
        <v>715</v>
      </c>
      <c r="P21" s="458"/>
      <c r="Q21" s="458"/>
      <c r="R21" s="458"/>
      <c r="S21" s="458"/>
      <c r="T21" s="458"/>
      <c r="U21" s="458"/>
      <c r="V21" s="458"/>
      <c r="W21" s="458"/>
      <c r="X21" s="458"/>
      <c r="Y21" s="458"/>
      <c r="Z21" s="458"/>
      <c r="AA21" s="458"/>
      <c r="AB21" s="458"/>
      <c r="AC21" s="458"/>
    </row>
    <row r="22" spans="1:42" s="452" customFormat="1" ht="36.6" customHeight="1">
      <c r="A22" s="617" t="s">
        <v>707</v>
      </c>
      <c r="B22" s="450">
        <v>1</v>
      </c>
      <c r="C22" s="1023">
        <v>200</v>
      </c>
      <c r="D22" s="420">
        <v>66177</v>
      </c>
      <c r="E22" s="786">
        <v>64827</v>
      </c>
      <c r="F22" s="786">
        <v>1311</v>
      </c>
      <c r="G22" s="786">
        <v>39</v>
      </c>
      <c r="H22" s="786">
        <v>97681</v>
      </c>
      <c r="I22" s="786">
        <v>52275</v>
      </c>
      <c r="J22" s="1021">
        <v>71108</v>
      </c>
      <c r="K22" s="420">
        <v>2</v>
      </c>
      <c r="L22" s="786">
        <v>0</v>
      </c>
      <c r="M22" s="786">
        <v>2</v>
      </c>
      <c r="N22" s="786">
        <v>516613</v>
      </c>
      <c r="O22" s="615" t="s">
        <v>716</v>
      </c>
      <c r="P22" s="425"/>
      <c r="Q22" s="425"/>
      <c r="R22" s="425"/>
      <c r="S22" s="425"/>
      <c r="T22" s="425"/>
      <c r="U22" s="425"/>
      <c r="V22" s="425"/>
      <c r="W22" s="425"/>
      <c r="X22" s="425"/>
      <c r="Y22" s="425"/>
      <c r="Z22" s="425"/>
      <c r="AA22" s="425"/>
      <c r="AB22" s="425"/>
      <c r="AC22" s="425"/>
    </row>
    <row r="23" spans="1:42" s="452" customFormat="1" ht="36.6" customHeight="1">
      <c r="A23" s="617" t="s">
        <v>708</v>
      </c>
      <c r="B23" s="450">
        <v>1</v>
      </c>
      <c r="C23" s="1023">
        <v>300</v>
      </c>
      <c r="D23" s="420">
        <v>84702</v>
      </c>
      <c r="E23" s="786">
        <v>82104</v>
      </c>
      <c r="F23" s="786">
        <v>2516</v>
      </c>
      <c r="G23" s="786">
        <v>82</v>
      </c>
      <c r="H23" s="786">
        <v>186050</v>
      </c>
      <c r="I23" s="786">
        <v>95291</v>
      </c>
      <c r="J23" s="1021">
        <v>255391</v>
      </c>
      <c r="K23" s="420">
        <v>6</v>
      </c>
      <c r="L23" s="786">
        <v>1</v>
      </c>
      <c r="M23" s="786">
        <v>5</v>
      </c>
      <c r="N23" s="786">
        <v>1078900</v>
      </c>
      <c r="O23" s="618" t="s">
        <v>709</v>
      </c>
      <c r="P23" s="425"/>
      <c r="Q23" s="425"/>
      <c r="R23" s="425"/>
      <c r="S23" s="425"/>
      <c r="T23" s="425"/>
      <c r="U23" s="425"/>
      <c r="V23" s="425"/>
      <c r="W23" s="425"/>
      <c r="X23" s="425"/>
      <c r="Y23" s="425"/>
      <c r="Z23" s="425"/>
      <c r="AA23" s="425"/>
      <c r="AB23" s="425"/>
      <c r="AC23" s="425"/>
    </row>
    <row r="24" spans="1:42" ht="15" customHeight="1">
      <c r="A24" s="260" t="s">
        <v>642</v>
      </c>
      <c r="O24" s="459" t="s">
        <v>509</v>
      </c>
      <c r="P24" s="415"/>
      <c r="Q24" s="415"/>
      <c r="R24" s="415"/>
      <c r="S24" s="415"/>
      <c r="T24" s="415"/>
      <c r="U24" s="415"/>
      <c r="V24" s="415"/>
      <c r="W24" s="415"/>
      <c r="X24" s="415"/>
      <c r="Y24" s="415"/>
      <c r="Z24" s="415"/>
      <c r="AA24" s="415"/>
      <c r="AB24" s="415"/>
      <c r="AC24" s="415"/>
      <c r="AD24" s="415"/>
      <c r="AE24" s="415"/>
      <c r="AF24" s="415"/>
      <c r="AG24" s="415"/>
      <c r="AH24" s="415"/>
      <c r="AI24" s="415"/>
      <c r="AJ24" s="415"/>
      <c r="AK24" s="415"/>
      <c r="AL24" s="415"/>
      <c r="AM24" s="415"/>
      <c r="AN24" s="415"/>
      <c r="AO24" s="415"/>
      <c r="AP24" s="415"/>
    </row>
    <row r="25" spans="1:42" ht="15" customHeight="1">
      <c r="O25" s="459"/>
    </row>
    <row r="26" spans="1:42" ht="21.75" customHeight="1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</row>
    <row r="27" spans="1:42" ht="15" customHeight="1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</row>
    <row r="28" spans="1:42" ht="15" customHeight="1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</row>
    <row r="29" spans="1:42" ht="15" customHeight="1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</row>
    <row r="30" spans="1:42" ht="15" customHeight="1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</row>
    <row r="31" spans="1:42" ht="15" customHeight="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</row>
    <row r="32" spans="1:42" ht="5.25" customHeight="1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</row>
    <row r="33" spans="1:29" ht="15.75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</row>
    <row r="34" spans="1:29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</row>
    <row r="35" spans="1:29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</row>
  </sheetData>
  <mergeCells count="3">
    <mergeCell ref="H1:O1"/>
    <mergeCell ref="A1:G1"/>
    <mergeCell ref="K3:M3"/>
  </mergeCells>
  <phoneticPr fontId="9" type="noConversion"/>
  <printOptions horizontalCentered="1"/>
  <pageMargins left="1.2204724409448819" right="1.2204724409448819" top="1.0236220472440944" bottom="2.3622047244094491" header="0" footer="0"/>
  <pageSetup paperSize="9" scale="72" orientation="portrait" r:id="rId1"/>
  <headerFooter alignWithMargins="0"/>
  <colBreaks count="1" manualBreakCount="1">
    <brk id="7" max="23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tabColor theme="0" tint="-0.499984740745262"/>
  </sheetPr>
  <dimension ref="A1:V74"/>
  <sheetViews>
    <sheetView view="pageBreakPreview" zoomScale="85" zoomScaleSheetLayoutView="85" workbookViewId="0">
      <pane xSplit="1" ySplit="7" topLeftCell="B8" activePane="bottomRight" state="frozen"/>
      <selection pane="topRight" activeCell="B1" sqref="B1"/>
      <selection pane="bottomLeft" activeCell="A7" sqref="A7"/>
      <selection pane="bottomRight" activeCell="A17" sqref="A17"/>
    </sheetView>
  </sheetViews>
  <sheetFormatPr defaultRowHeight="17.25"/>
  <cols>
    <col min="1" max="1" width="7.625" style="735" customWidth="1"/>
    <col min="2" max="2" width="6.625" style="735" customWidth="1"/>
    <col min="3" max="3" width="4.625" style="735" customWidth="1"/>
    <col min="4" max="4" width="4.875" style="735" customWidth="1"/>
    <col min="5" max="5" width="6.875" style="182" customWidth="1"/>
    <col min="6" max="6" width="5.5" style="182" customWidth="1"/>
    <col min="7" max="8" width="6.5" style="182" customWidth="1"/>
    <col min="9" max="9" width="6.75" style="182" customWidth="1"/>
    <col min="10" max="10" width="9.875" style="182" customWidth="1"/>
    <col min="11" max="11" width="8.875" style="182" customWidth="1"/>
    <col min="12" max="12" width="5" style="182" customWidth="1"/>
    <col min="13" max="13" width="3.625" style="182" customWidth="1"/>
    <col min="14" max="14" width="9.375" style="182" customWidth="1"/>
    <col min="15" max="15" width="8" style="182" customWidth="1"/>
    <col min="16" max="16" width="4.375" style="182" customWidth="1"/>
    <col min="17" max="17" width="7.875" style="182" customWidth="1"/>
    <col min="18" max="18" width="11.125" style="182" customWidth="1"/>
    <col min="19" max="19" width="11.75" style="182" customWidth="1"/>
    <col min="20" max="21" width="9.375" style="182" customWidth="1"/>
    <col min="22" max="22" width="8.875" style="735" customWidth="1"/>
    <col min="23" max="16384" width="9" style="182"/>
  </cols>
  <sheetData>
    <row r="1" spans="1:22" s="699" customFormat="1" ht="20.100000000000001" customHeight="1">
      <c r="A1" s="812" t="s">
        <v>514</v>
      </c>
      <c r="B1" s="830"/>
      <c r="C1" s="830"/>
      <c r="D1" s="830"/>
      <c r="E1" s="690"/>
      <c r="F1" s="690"/>
      <c r="G1" s="690"/>
      <c r="H1" s="690"/>
      <c r="I1" s="690"/>
      <c r="J1" s="830"/>
      <c r="K1" s="690"/>
      <c r="L1" s="690" t="s">
        <v>125</v>
      </c>
      <c r="M1" s="690"/>
      <c r="N1" s="690"/>
      <c r="O1" s="690"/>
      <c r="P1" s="690"/>
      <c r="Q1" s="690"/>
      <c r="R1" s="690"/>
      <c r="S1" s="690"/>
      <c r="T1" s="690"/>
      <c r="U1" s="690"/>
      <c r="V1" s="812"/>
    </row>
    <row r="2" spans="1:22" s="64" customFormat="1" ht="20.100000000000001" customHeight="1" thickBot="1">
      <c r="A2" s="691" t="s">
        <v>126</v>
      </c>
      <c r="B2" s="691"/>
      <c r="C2" s="691"/>
      <c r="D2" s="691"/>
      <c r="E2" s="691"/>
      <c r="F2" s="691"/>
      <c r="G2" s="691"/>
      <c r="H2" s="691"/>
      <c r="I2" s="691"/>
      <c r="J2" s="691"/>
      <c r="K2" s="691"/>
      <c r="L2" s="691"/>
      <c r="M2" s="691"/>
      <c r="N2" s="691"/>
      <c r="O2" s="691"/>
      <c r="P2" s="691"/>
      <c r="Q2" s="691"/>
      <c r="R2" s="691"/>
      <c r="S2" s="691"/>
      <c r="T2" s="691"/>
      <c r="U2" s="691"/>
      <c r="V2" s="701" t="s">
        <v>42</v>
      </c>
    </row>
    <row r="3" spans="1:22" s="419" customFormat="1" ht="26.25" customHeight="1" thickTop="1">
      <c r="A3" s="1106" t="s">
        <v>62</v>
      </c>
      <c r="B3" s="1111" t="s">
        <v>148</v>
      </c>
      <c r="C3" s="1244"/>
      <c r="D3" s="1111" t="s">
        <v>775</v>
      </c>
      <c r="E3" s="1128"/>
      <c r="F3" s="1128"/>
      <c r="G3" s="1128"/>
      <c r="H3" s="1128"/>
      <c r="I3" s="1128"/>
      <c r="J3" s="1128"/>
      <c r="K3" s="1128"/>
      <c r="L3" s="1128"/>
      <c r="M3" s="1128"/>
      <c r="N3" s="1128"/>
      <c r="O3" s="1128"/>
      <c r="P3" s="1128"/>
      <c r="Q3" s="1128"/>
      <c r="R3" s="1128"/>
      <c r="S3" s="1244"/>
      <c r="T3" s="1233" t="s">
        <v>758</v>
      </c>
      <c r="U3" s="1234"/>
      <c r="V3" s="1130" t="s">
        <v>72</v>
      </c>
    </row>
    <row r="4" spans="1:22" s="419" customFormat="1" ht="26.25" customHeight="1">
      <c r="A4" s="1107"/>
      <c r="B4" s="797"/>
      <c r="C4" s="841"/>
      <c r="D4" s="1251" t="s">
        <v>776</v>
      </c>
      <c r="E4" s="1252"/>
      <c r="F4" s="1252"/>
      <c r="G4" s="1252"/>
      <c r="H4" s="1252"/>
      <c r="I4" s="1252"/>
      <c r="J4" s="1252"/>
      <c r="K4" s="1252"/>
      <c r="L4" s="1253" t="s">
        <v>777</v>
      </c>
      <c r="M4" s="1253"/>
      <c r="N4" s="1253"/>
      <c r="O4" s="1253"/>
      <c r="P4" s="1253"/>
      <c r="Q4" s="1253"/>
      <c r="R4" s="1242"/>
      <c r="S4" s="1242" t="s">
        <v>130</v>
      </c>
      <c r="T4" s="1221" t="s">
        <v>759</v>
      </c>
      <c r="U4" s="1221" t="s">
        <v>760</v>
      </c>
      <c r="V4" s="1131"/>
    </row>
    <row r="5" spans="1:22" s="419" customFormat="1" ht="36.75" customHeight="1">
      <c r="A5" s="1107"/>
      <c r="B5" s="710"/>
      <c r="C5" s="779"/>
      <c r="D5" s="1109"/>
      <c r="E5" s="842" t="s">
        <v>127</v>
      </c>
      <c r="F5" s="842" t="s">
        <v>128</v>
      </c>
      <c r="G5" s="843" t="s">
        <v>129</v>
      </c>
      <c r="H5" s="844" t="s">
        <v>751</v>
      </c>
      <c r="I5" s="804" t="s">
        <v>171</v>
      </c>
      <c r="J5" s="804" t="s">
        <v>540</v>
      </c>
      <c r="K5" s="804" t="s">
        <v>756</v>
      </c>
      <c r="L5" s="1235"/>
      <c r="M5" s="1236"/>
      <c r="N5" s="682" t="s">
        <v>757</v>
      </c>
      <c r="O5" s="715" t="s">
        <v>150</v>
      </c>
      <c r="P5" s="715"/>
      <c r="Q5" s="715" t="s">
        <v>149</v>
      </c>
      <c r="R5" s="715" t="s">
        <v>423</v>
      </c>
      <c r="S5" s="1243"/>
      <c r="T5" s="1221"/>
      <c r="U5" s="1221"/>
      <c r="V5" s="1131"/>
    </row>
    <row r="6" spans="1:22" s="419" customFormat="1" ht="21" customHeight="1">
      <c r="A6" s="1107"/>
      <c r="B6" s="1245" t="s">
        <v>43</v>
      </c>
      <c r="C6" s="1246"/>
      <c r="D6" s="1249"/>
      <c r="E6" s="845" t="s">
        <v>44</v>
      </c>
      <c r="F6" s="845"/>
      <c r="G6" s="846" t="s">
        <v>45</v>
      </c>
      <c r="H6" s="847" t="s">
        <v>752</v>
      </c>
      <c r="I6" s="848" t="s">
        <v>36</v>
      </c>
      <c r="J6" s="845" t="s">
        <v>47</v>
      </c>
      <c r="K6" s="848" t="s">
        <v>754</v>
      </c>
      <c r="L6" s="1237"/>
      <c r="M6" s="1236"/>
      <c r="N6" s="845" t="s">
        <v>164</v>
      </c>
      <c r="O6" s="848" t="s">
        <v>165</v>
      </c>
      <c r="P6" s="848"/>
      <c r="Q6" s="849"/>
      <c r="R6" s="848" t="s">
        <v>46</v>
      </c>
      <c r="S6" s="845" t="s">
        <v>166</v>
      </c>
      <c r="T6" s="850" t="s">
        <v>779</v>
      </c>
      <c r="U6" s="708" t="s">
        <v>762</v>
      </c>
      <c r="V6" s="1131"/>
    </row>
    <row r="7" spans="1:22" s="419" customFormat="1" ht="28.5" customHeight="1">
      <c r="A7" s="1112"/>
      <c r="B7" s="1247" t="s">
        <v>6</v>
      </c>
      <c r="C7" s="1248"/>
      <c r="D7" s="1250"/>
      <c r="E7" s="718" t="s">
        <v>48</v>
      </c>
      <c r="F7" s="851" t="s">
        <v>48</v>
      </c>
      <c r="G7" s="718" t="s">
        <v>49</v>
      </c>
      <c r="H7" s="852" t="s">
        <v>753</v>
      </c>
      <c r="I7" s="851" t="s">
        <v>167</v>
      </c>
      <c r="J7" s="722" t="s">
        <v>169</v>
      </c>
      <c r="K7" s="851" t="s">
        <v>755</v>
      </c>
      <c r="L7" s="1238"/>
      <c r="M7" s="1239"/>
      <c r="N7" s="851" t="s">
        <v>780</v>
      </c>
      <c r="O7" s="1240" t="s">
        <v>170</v>
      </c>
      <c r="P7" s="1241"/>
      <c r="Q7" s="851" t="s">
        <v>50</v>
      </c>
      <c r="R7" s="718" t="s">
        <v>422</v>
      </c>
      <c r="S7" s="851" t="s">
        <v>168</v>
      </c>
      <c r="T7" s="853" t="s">
        <v>761</v>
      </c>
      <c r="U7" s="854" t="s">
        <v>778</v>
      </c>
      <c r="V7" s="1132"/>
    </row>
    <row r="8" spans="1:22" s="863" customFormat="1" ht="46.5" customHeight="1">
      <c r="A8" s="855">
        <v>2012</v>
      </c>
      <c r="B8" s="856">
        <v>33</v>
      </c>
      <c r="C8" s="857"/>
      <c r="D8" s="858">
        <v>10</v>
      </c>
      <c r="E8" s="859">
        <v>0</v>
      </c>
      <c r="F8" s="858">
        <v>3</v>
      </c>
      <c r="G8" s="858">
        <v>3</v>
      </c>
      <c r="H8" s="858" t="s">
        <v>750</v>
      </c>
      <c r="I8" s="60">
        <v>1</v>
      </c>
      <c r="J8" s="858">
        <v>2</v>
      </c>
      <c r="K8" s="60">
        <v>1</v>
      </c>
      <c r="L8" s="60">
        <v>16</v>
      </c>
      <c r="M8" s="860"/>
      <c r="N8" s="858">
        <v>6</v>
      </c>
      <c r="O8" s="859">
        <v>1</v>
      </c>
      <c r="P8" s="857"/>
      <c r="Q8" s="858">
        <v>8</v>
      </c>
      <c r="R8" s="858">
        <v>1</v>
      </c>
      <c r="S8" s="858">
        <v>7</v>
      </c>
      <c r="T8" s="858" t="s">
        <v>747</v>
      </c>
      <c r="U8" s="858" t="s">
        <v>747</v>
      </c>
      <c r="V8" s="861">
        <v>2012</v>
      </c>
    </row>
    <row r="9" spans="1:22" s="863" customFormat="1" ht="46.5" customHeight="1">
      <c r="A9" s="855">
        <v>2013</v>
      </c>
      <c r="B9" s="856">
        <v>33</v>
      </c>
      <c r="C9" s="857"/>
      <c r="D9" s="858">
        <v>10</v>
      </c>
      <c r="E9" s="859">
        <v>0</v>
      </c>
      <c r="F9" s="858">
        <v>3</v>
      </c>
      <c r="G9" s="858">
        <v>3</v>
      </c>
      <c r="H9" s="858" t="s">
        <v>750</v>
      </c>
      <c r="I9" s="60">
        <v>1</v>
      </c>
      <c r="J9" s="858">
        <v>2</v>
      </c>
      <c r="K9" s="60">
        <v>1</v>
      </c>
      <c r="L9" s="60">
        <v>16</v>
      </c>
      <c r="M9" s="860"/>
      <c r="N9" s="858">
        <v>6</v>
      </c>
      <c r="O9" s="859">
        <v>1</v>
      </c>
      <c r="P9" s="857"/>
      <c r="Q9" s="858">
        <v>8</v>
      </c>
      <c r="R9" s="858">
        <v>1</v>
      </c>
      <c r="S9" s="858">
        <v>7</v>
      </c>
      <c r="T9" s="858" t="s">
        <v>14</v>
      </c>
      <c r="U9" s="858" t="s">
        <v>747</v>
      </c>
      <c r="V9" s="861">
        <v>2013</v>
      </c>
    </row>
    <row r="10" spans="1:22" s="863" customFormat="1" ht="46.5" customHeight="1">
      <c r="A10" s="855">
        <v>2014</v>
      </c>
      <c r="B10" s="856">
        <v>34</v>
      </c>
      <c r="C10" s="857"/>
      <c r="D10" s="858">
        <v>10</v>
      </c>
      <c r="E10" s="859">
        <v>0</v>
      </c>
      <c r="F10" s="858">
        <v>3</v>
      </c>
      <c r="G10" s="858">
        <v>3</v>
      </c>
      <c r="H10" s="858" t="s">
        <v>750</v>
      </c>
      <c r="I10" s="60">
        <v>1</v>
      </c>
      <c r="J10" s="858">
        <v>2</v>
      </c>
      <c r="K10" s="60">
        <v>1</v>
      </c>
      <c r="L10" s="60">
        <v>16</v>
      </c>
      <c r="M10" s="860"/>
      <c r="N10" s="858">
        <v>6</v>
      </c>
      <c r="O10" s="859">
        <v>1</v>
      </c>
      <c r="P10" s="857"/>
      <c r="Q10" s="858">
        <v>8</v>
      </c>
      <c r="R10" s="858">
        <v>1</v>
      </c>
      <c r="S10" s="858">
        <v>8</v>
      </c>
      <c r="T10" s="858">
        <v>0</v>
      </c>
      <c r="U10" s="858" t="s">
        <v>747</v>
      </c>
      <c r="V10" s="861">
        <v>2014</v>
      </c>
    </row>
    <row r="11" spans="1:22" s="863" customFormat="1" ht="46.5" customHeight="1">
      <c r="A11" s="855">
        <v>2015</v>
      </c>
      <c r="B11" s="856">
        <v>36</v>
      </c>
      <c r="C11" s="857"/>
      <c r="D11" s="858">
        <v>10</v>
      </c>
      <c r="E11" s="859">
        <v>0</v>
      </c>
      <c r="F11" s="858">
        <v>3</v>
      </c>
      <c r="G11" s="858">
        <v>3</v>
      </c>
      <c r="H11" s="858" t="s">
        <v>750</v>
      </c>
      <c r="I11" s="60">
        <v>1</v>
      </c>
      <c r="J11" s="858">
        <v>2</v>
      </c>
      <c r="K11" s="60">
        <v>1</v>
      </c>
      <c r="L11" s="60">
        <v>18</v>
      </c>
      <c r="M11" s="860"/>
      <c r="N11" s="858">
        <v>7</v>
      </c>
      <c r="O11" s="859">
        <v>2</v>
      </c>
      <c r="P11" s="857"/>
      <c r="Q11" s="858">
        <v>8</v>
      </c>
      <c r="R11" s="858">
        <v>1</v>
      </c>
      <c r="S11" s="858">
        <v>8</v>
      </c>
      <c r="T11" s="858">
        <v>0</v>
      </c>
      <c r="U11" s="858" t="s">
        <v>747</v>
      </c>
      <c r="V11" s="861">
        <v>2015</v>
      </c>
    </row>
    <row r="12" spans="1:22" s="863" customFormat="1" ht="46.5" customHeight="1">
      <c r="A12" s="855">
        <v>2016</v>
      </c>
      <c r="B12" s="856">
        <v>39</v>
      </c>
      <c r="C12" s="857"/>
      <c r="D12" s="858">
        <v>11</v>
      </c>
      <c r="E12" s="859">
        <v>0</v>
      </c>
      <c r="F12" s="858">
        <v>4</v>
      </c>
      <c r="G12" s="858">
        <v>3</v>
      </c>
      <c r="H12" s="858" t="s">
        <v>750</v>
      </c>
      <c r="I12" s="60">
        <v>1</v>
      </c>
      <c r="J12" s="858">
        <v>2</v>
      </c>
      <c r="K12" s="60">
        <v>1</v>
      </c>
      <c r="L12" s="60">
        <v>19</v>
      </c>
      <c r="M12" s="860"/>
      <c r="N12" s="858">
        <v>7</v>
      </c>
      <c r="O12" s="859">
        <v>3</v>
      </c>
      <c r="P12" s="857"/>
      <c r="Q12" s="858">
        <v>8</v>
      </c>
      <c r="R12" s="858">
        <v>1</v>
      </c>
      <c r="S12" s="858">
        <v>9</v>
      </c>
      <c r="T12" s="858">
        <v>0</v>
      </c>
      <c r="U12" s="858" t="s">
        <v>747</v>
      </c>
      <c r="V12" s="861">
        <v>2016</v>
      </c>
    </row>
    <row r="13" spans="1:22" s="863" customFormat="1" ht="46.5" customHeight="1">
      <c r="A13" s="855">
        <v>2017</v>
      </c>
      <c r="B13" s="856">
        <v>39</v>
      </c>
      <c r="C13" s="864"/>
      <c r="D13" s="857">
        <v>11</v>
      </c>
      <c r="E13" s="858">
        <v>0</v>
      </c>
      <c r="F13" s="859">
        <v>4</v>
      </c>
      <c r="G13" s="859">
        <v>3</v>
      </c>
      <c r="H13" s="858" t="s">
        <v>750</v>
      </c>
      <c r="I13" s="858">
        <v>1</v>
      </c>
      <c r="J13" s="60">
        <v>2</v>
      </c>
      <c r="K13" s="60">
        <v>1</v>
      </c>
      <c r="L13" s="60">
        <v>19</v>
      </c>
      <c r="M13" s="865"/>
      <c r="N13" s="860">
        <v>7</v>
      </c>
      <c r="O13" s="858">
        <v>3</v>
      </c>
      <c r="P13" s="865"/>
      <c r="Q13" s="858" t="s">
        <v>566</v>
      </c>
      <c r="R13" s="858">
        <v>1</v>
      </c>
      <c r="S13" s="859">
        <v>9</v>
      </c>
      <c r="T13" s="858">
        <v>0</v>
      </c>
      <c r="U13" s="858" t="s">
        <v>747</v>
      </c>
      <c r="V13" s="861">
        <v>2017</v>
      </c>
    </row>
    <row r="14" spans="1:22" s="863" customFormat="1" ht="46.5" customHeight="1">
      <c r="A14" s="855">
        <v>2018</v>
      </c>
      <c r="B14" s="856">
        <v>50</v>
      </c>
      <c r="C14" s="864"/>
      <c r="D14" s="857">
        <v>11</v>
      </c>
      <c r="E14" s="858" t="s">
        <v>569</v>
      </c>
      <c r="F14" s="859">
        <v>4</v>
      </c>
      <c r="G14" s="859">
        <v>3</v>
      </c>
      <c r="H14" s="858" t="s">
        <v>750</v>
      </c>
      <c r="I14" s="858">
        <v>1</v>
      </c>
      <c r="J14" s="60">
        <v>2</v>
      </c>
      <c r="K14" s="60">
        <v>1</v>
      </c>
      <c r="L14" s="60">
        <v>29</v>
      </c>
      <c r="M14" s="865"/>
      <c r="N14" s="860" t="s">
        <v>570</v>
      </c>
      <c r="O14" s="858">
        <v>3</v>
      </c>
      <c r="P14" s="865"/>
      <c r="Q14" s="858">
        <v>8</v>
      </c>
      <c r="R14" s="858">
        <v>1</v>
      </c>
      <c r="S14" s="859">
        <v>10</v>
      </c>
      <c r="T14" s="858" t="s">
        <v>569</v>
      </c>
      <c r="U14" s="858" t="s">
        <v>747</v>
      </c>
      <c r="V14" s="866">
        <v>2018</v>
      </c>
    </row>
    <row r="15" spans="1:22" s="862" customFormat="1" ht="46.5" customHeight="1">
      <c r="A15" s="855">
        <v>2019</v>
      </c>
      <c r="B15" s="856">
        <v>50</v>
      </c>
      <c r="C15" s="864"/>
      <c r="D15" s="857">
        <v>11</v>
      </c>
      <c r="E15" s="858">
        <v>0</v>
      </c>
      <c r="F15" s="859">
        <v>4</v>
      </c>
      <c r="G15" s="859">
        <v>3</v>
      </c>
      <c r="H15" s="858" t="s">
        <v>750</v>
      </c>
      <c r="I15" s="858">
        <v>1</v>
      </c>
      <c r="J15" s="60">
        <v>2</v>
      </c>
      <c r="K15" s="60">
        <v>1</v>
      </c>
      <c r="L15" s="60">
        <v>29</v>
      </c>
      <c r="M15" s="865"/>
      <c r="N15" s="860" t="s">
        <v>717</v>
      </c>
      <c r="O15" s="858">
        <v>3</v>
      </c>
      <c r="P15" s="865"/>
      <c r="Q15" s="858">
        <v>8</v>
      </c>
      <c r="R15" s="858">
        <v>1</v>
      </c>
      <c r="S15" s="859">
        <v>10</v>
      </c>
      <c r="T15" s="858">
        <v>0</v>
      </c>
      <c r="U15" s="858" t="s">
        <v>747</v>
      </c>
      <c r="V15" s="866">
        <v>2019</v>
      </c>
    </row>
    <row r="16" spans="1:22" s="863" customFormat="1" ht="46.5" customHeight="1">
      <c r="A16" s="1032">
        <v>2020</v>
      </c>
      <c r="B16" s="1033">
        <v>56</v>
      </c>
      <c r="C16" s="1034"/>
      <c r="D16" s="1035">
        <v>11</v>
      </c>
      <c r="E16" s="1033" t="s">
        <v>728</v>
      </c>
      <c r="F16" s="1036">
        <v>4</v>
      </c>
      <c r="G16" s="1036">
        <v>3</v>
      </c>
      <c r="H16" s="1036" t="s">
        <v>747</v>
      </c>
      <c r="I16" s="1033">
        <v>1</v>
      </c>
      <c r="J16" s="791">
        <v>2</v>
      </c>
      <c r="K16" s="791">
        <v>1</v>
      </c>
      <c r="L16" s="791">
        <v>32</v>
      </c>
      <c r="M16" s="1034"/>
      <c r="N16" s="1037" t="s">
        <v>729</v>
      </c>
      <c r="O16" s="1033">
        <v>3</v>
      </c>
      <c r="P16" s="1034"/>
      <c r="Q16" s="1033">
        <v>8</v>
      </c>
      <c r="R16" s="1033">
        <v>1</v>
      </c>
      <c r="S16" s="1036">
        <v>13</v>
      </c>
      <c r="T16" s="1033">
        <v>0</v>
      </c>
      <c r="U16" s="1033" t="s">
        <v>747</v>
      </c>
      <c r="V16" s="1038">
        <v>2020</v>
      </c>
    </row>
    <row r="17" spans="1:22" s="862" customFormat="1" ht="46.5" customHeight="1">
      <c r="A17" s="1024">
        <v>2021</v>
      </c>
      <c r="B17" s="1025">
        <v>56</v>
      </c>
      <c r="C17" s="1026"/>
      <c r="D17" s="1027">
        <v>12</v>
      </c>
      <c r="E17" s="676">
        <v>0</v>
      </c>
      <c r="F17" s="1028">
        <v>5</v>
      </c>
      <c r="G17" s="1028">
        <v>3</v>
      </c>
      <c r="H17" s="676">
        <v>0</v>
      </c>
      <c r="I17" s="1025">
        <v>1</v>
      </c>
      <c r="J17" s="905">
        <v>2</v>
      </c>
      <c r="K17" s="905">
        <v>1</v>
      </c>
      <c r="L17" s="905">
        <v>31</v>
      </c>
      <c r="M17" s="1026"/>
      <c r="N17" s="1029" t="s">
        <v>835</v>
      </c>
      <c r="O17" s="1025">
        <v>3</v>
      </c>
      <c r="P17" s="1026"/>
      <c r="Q17" s="1025">
        <v>8</v>
      </c>
      <c r="R17" s="1025">
        <v>1</v>
      </c>
      <c r="S17" s="1028">
        <v>13</v>
      </c>
      <c r="T17" s="676">
        <v>0</v>
      </c>
      <c r="U17" s="676">
        <v>0</v>
      </c>
      <c r="V17" s="1024">
        <v>2021</v>
      </c>
    </row>
    <row r="18" spans="1:22" s="419" customFormat="1" ht="12.95" customHeight="1">
      <c r="A18" s="419" t="s">
        <v>508</v>
      </c>
      <c r="B18" s="733"/>
      <c r="C18" s="733"/>
      <c r="D18" s="867"/>
      <c r="E18" s="733"/>
      <c r="F18" s="868"/>
      <c r="G18" s="733"/>
      <c r="H18" s="733"/>
      <c r="I18" s="733"/>
      <c r="J18" s="869"/>
      <c r="L18" s="733"/>
      <c r="M18" s="733"/>
      <c r="N18" s="733"/>
      <c r="O18" s="733"/>
      <c r="P18" s="733"/>
      <c r="Q18" s="733"/>
      <c r="S18" s="733"/>
      <c r="V18" s="733" t="s">
        <v>510</v>
      </c>
    </row>
    <row r="19" spans="1:22" s="419" customFormat="1" ht="12.95" customHeight="1">
      <c r="A19" s="1030" t="s">
        <v>832</v>
      </c>
      <c r="B19" s="867"/>
      <c r="C19" s="867"/>
      <c r="D19" s="867"/>
      <c r="E19" s="733"/>
      <c r="F19" s="733"/>
      <c r="G19" s="733"/>
      <c r="H19" s="733"/>
      <c r="I19" s="733"/>
      <c r="J19" s="869"/>
      <c r="L19" s="733"/>
      <c r="M19" s="733"/>
      <c r="N19" s="733"/>
      <c r="O19" s="733"/>
      <c r="P19" s="733"/>
      <c r="Q19" s="733"/>
      <c r="S19" s="733"/>
      <c r="V19" s="732"/>
    </row>
    <row r="20" spans="1:22" ht="16.5" customHeight="1">
      <c r="A20" s="1030" t="s">
        <v>833</v>
      </c>
      <c r="B20" s="870"/>
      <c r="C20" s="870"/>
      <c r="D20" s="870"/>
      <c r="E20" s="795"/>
      <c r="F20" s="795"/>
      <c r="G20" s="795"/>
      <c r="H20" s="795"/>
      <c r="I20" s="795"/>
      <c r="J20" s="871"/>
      <c r="L20" s="795"/>
      <c r="M20" s="795"/>
      <c r="N20" s="795"/>
      <c r="O20" s="795"/>
      <c r="P20" s="795"/>
      <c r="Q20" s="795"/>
      <c r="S20" s="795"/>
    </row>
    <row r="21" spans="1:22" ht="19.5" customHeight="1">
      <c r="A21" s="1031" t="s">
        <v>834</v>
      </c>
      <c r="B21" s="870"/>
      <c r="C21" s="870"/>
      <c r="D21" s="870"/>
      <c r="E21" s="795"/>
      <c r="F21" s="795"/>
      <c r="G21" s="795"/>
      <c r="H21" s="795"/>
      <c r="I21" s="795"/>
      <c r="J21" s="871"/>
      <c r="L21" s="795"/>
      <c r="M21" s="795"/>
      <c r="N21" s="795"/>
      <c r="O21" s="795"/>
      <c r="P21" s="795"/>
      <c r="Q21" s="795"/>
      <c r="S21" s="795"/>
    </row>
    <row r="22" spans="1:22" ht="14.45" customHeight="1">
      <c r="B22" s="870"/>
      <c r="C22" s="870"/>
      <c r="D22" s="870"/>
      <c r="E22" s="795"/>
      <c r="F22" s="795"/>
      <c r="G22" s="795"/>
      <c r="H22" s="795"/>
      <c r="I22" s="795"/>
      <c r="J22" s="871"/>
      <c r="L22" s="795"/>
      <c r="M22" s="795"/>
      <c r="N22" s="795"/>
      <c r="O22" s="795"/>
      <c r="P22" s="795"/>
      <c r="Q22" s="795"/>
      <c r="S22" s="795"/>
    </row>
    <row r="23" spans="1:22" ht="14.25" customHeight="1">
      <c r="B23" s="870"/>
      <c r="C23" s="870"/>
      <c r="D23" s="870"/>
      <c r="E23" s="795"/>
      <c r="F23" s="795"/>
      <c r="G23" s="795"/>
      <c r="H23" s="795"/>
      <c r="I23" s="795"/>
      <c r="J23" s="871"/>
      <c r="L23" s="795"/>
      <c r="M23" s="795"/>
      <c r="N23" s="795"/>
      <c r="O23" s="795"/>
      <c r="P23" s="795"/>
      <c r="Q23" s="795"/>
      <c r="S23" s="795"/>
    </row>
    <row r="24" spans="1:22" ht="14.45" customHeight="1">
      <c r="B24" s="870"/>
      <c r="C24" s="870"/>
      <c r="D24" s="870"/>
      <c r="E24" s="795"/>
      <c r="F24" s="795"/>
      <c r="G24" s="795"/>
      <c r="H24" s="795"/>
      <c r="I24" s="795"/>
      <c r="J24" s="871"/>
      <c r="L24" s="795"/>
      <c r="M24" s="795"/>
      <c r="N24" s="795"/>
      <c r="O24" s="795"/>
      <c r="P24" s="795"/>
      <c r="Q24" s="795"/>
      <c r="S24" s="795"/>
    </row>
    <row r="25" spans="1:22" ht="14.25" customHeight="1">
      <c r="B25" s="870"/>
      <c r="C25" s="870"/>
      <c r="D25" s="870"/>
      <c r="E25" s="795"/>
      <c r="F25" s="795"/>
      <c r="G25" s="795"/>
      <c r="H25" s="795"/>
      <c r="I25" s="795"/>
      <c r="J25" s="871"/>
      <c r="L25" s="795"/>
      <c r="M25" s="795"/>
      <c r="N25" s="795"/>
      <c r="O25" s="795"/>
      <c r="P25" s="795"/>
      <c r="Q25" s="795"/>
      <c r="S25" s="795"/>
    </row>
    <row r="26" spans="1:22" ht="19.5" customHeight="1">
      <c r="B26" s="870"/>
      <c r="C26" s="870"/>
      <c r="D26" s="870"/>
      <c r="E26" s="795"/>
      <c r="F26" s="795"/>
      <c r="G26" s="795"/>
      <c r="H26" s="795"/>
      <c r="I26" s="795"/>
      <c r="J26" s="871"/>
      <c r="L26" s="795"/>
      <c r="M26" s="795"/>
      <c r="N26" s="795"/>
      <c r="O26" s="795"/>
      <c r="P26" s="795"/>
      <c r="Q26" s="795"/>
      <c r="S26" s="795"/>
    </row>
    <row r="27" spans="1:22" ht="14.45" customHeight="1">
      <c r="B27" s="870"/>
      <c r="C27" s="870"/>
      <c r="D27" s="870"/>
      <c r="E27" s="795"/>
      <c r="F27" s="795"/>
      <c r="G27" s="795"/>
      <c r="H27" s="795"/>
      <c r="I27" s="795"/>
      <c r="J27" s="871"/>
      <c r="L27" s="795"/>
      <c r="M27" s="795"/>
      <c r="N27" s="795"/>
      <c r="O27" s="795"/>
      <c r="P27" s="795"/>
      <c r="Q27" s="795"/>
      <c r="S27" s="795"/>
    </row>
    <row r="28" spans="1:22" ht="14.45" customHeight="1">
      <c r="B28" s="870"/>
      <c r="C28" s="870"/>
      <c r="D28" s="870"/>
      <c r="E28" s="795"/>
      <c r="F28" s="795"/>
      <c r="G28" s="795"/>
      <c r="H28" s="795"/>
      <c r="I28" s="795"/>
      <c r="J28" s="871"/>
      <c r="L28" s="795"/>
      <c r="M28" s="795"/>
      <c r="N28" s="795"/>
      <c r="O28" s="795"/>
      <c r="P28" s="795"/>
      <c r="Q28" s="795"/>
      <c r="S28" s="795"/>
    </row>
    <row r="29" spans="1:22" ht="14.45" customHeight="1">
      <c r="B29" s="870"/>
      <c r="C29" s="870"/>
      <c r="D29" s="870"/>
      <c r="E29" s="795"/>
      <c r="F29" s="795"/>
      <c r="G29" s="795"/>
      <c r="H29" s="795"/>
      <c r="I29" s="795"/>
      <c r="J29" s="871"/>
      <c r="L29" s="795"/>
      <c r="M29" s="795"/>
      <c r="N29" s="795"/>
      <c r="O29" s="795"/>
      <c r="P29" s="795"/>
      <c r="Q29" s="795"/>
      <c r="S29" s="795"/>
    </row>
    <row r="30" spans="1:22" ht="14.45" customHeight="1">
      <c r="B30" s="870"/>
      <c r="C30" s="870"/>
      <c r="D30" s="870"/>
      <c r="E30" s="795"/>
      <c r="F30" s="795"/>
      <c r="G30" s="795"/>
      <c r="H30" s="795"/>
      <c r="I30" s="795"/>
      <c r="J30" s="871"/>
      <c r="L30" s="795"/>
      <c r="M30" s="795"/>
      <c r="N30" s="795"/>
      <c r="O30" s="795"/>
      <c r="P30" s="795"/>
      <c r="Q30" s="795"/>
      <c r="S30" s="795"/>
    </row>
    <row r="31" spans="1:22" ht="19.5" customHeight="1">
      <c r="B31" s="870"/>
      <c r="C31" s="870"/>
      <c r="D31" s="870"/>
      <c r="E31" s="795"/>
      <c r="F31" s="795"/>
      <c r="G31" s="795"/>
      <c r="H31" s="795"/>
      <c r="I31" s="795"/>
      <c r="J31" s="871"/>
      <c r="L31" s="795"/>
      <c r="M31" s="795"/>
      <c r="N31" s="795"/>
      <c r="O31" s="795"/>
      <c r="P31" s="795"/>
      <c r="Q31" s="795"/>
      <c r="S31" s="795"/>
    </row>
    <row r="32" spans="1:22" ht="14.25" customHeight="1">
      <c r="B32" s="870"/>
      <c r="C32" s="870"/>
      <c r="D32" s="870"/>
      <c r="E32" s="795"/>
      <c r="F32" s="795"/>
      <c r="G32" s="795"/>
      <c r="H32" s="795"/>
      <c r="I32" s="795"/>
      <c r="L32" s="795"/>
      <c r="M32" s="795"/>
      <c r="N32" s="795"/>
      <c r="O32" s="795"/>
      <c r="P32" s="795"/>
      <c r="Q32" s="795"/>
      <c r="S32" s="795"/>
    </row>
    <row r="33" spans="2:19" ht="14.45" customHeight="1">
      <c r="B33" s="870"/>
      <c r="C33" s="870"/>
      <c r="D33" s="870"/>
      <c r="E33" s="795"/>
      <c r="F33" s="795"/>
      <c r="G33" s="795"/>
      <c r="H33" s="795"/>
      <c r="I33" s="795"/>
      <c r="L33" s="795"/>
      <c r="M33" s="795"/>
      <c r="N33" s="795"/>
      <c r="O33" s="795"/>
      <c r="P33" s="795"/>
      <c r="Q33" s="795"/>
      <c r="S33" s="795"/>
    </row>
    <row r="34" spans="2:19" ht="14.45" customHeight="1">
      <c r="B34" s="870"/>
      <c r="C34" s="870"/>
      <c r="D34" s="870"/>
      <c r="E34" s="795"/>
      <c r="F34" s="795"/>
      <c r="G34" s="795"/>
      <c r="H34" s="795"/>
      <c r="I34" s="795"/>
      <c r="L34" s="795"/>
      <c r="M34" s="795"/>
      <c r="N34" s="795"/>
      <c r="O34" s="795"/>
      <c r="P34" s="795"/>
      <c r="Q34" s="795"/>
      <c r="S34" s="795"/>
    </row>
    <row r="35" spans="2:19" ht="14.45" customHeight="1">
      <c r="B35" s="870"/>
      <c r="C35" s="870"/>
      <c r="D35" s="870"/>
      <c r="E35" s="795"/>
      <c r="F35" s="795"/>
      <c r="G35" s="795"/>
      <c r="H35" s="795"/>
      <c r="I35" s="795"/>
      <c r="L35" s="795"/>
      <c r="M35" s="795"/>
      <c r="N35" s="795"/>
      <c r="O35" s="795"/>
      <c r="P35" s="795"/>
      <c r="Q35" s="795"/>
      <c r="S35" s="795"/>
    </row>
    <row r="36" spans="2:19" ht="19.5" customHeight="1">
      <c r="B36" s="870"/>
      <c r="C36" s="870"/>
      <c r="D36" s="870"/>
      <c r="E36" s="795"/>
      <c r="F36" s="795"/>
      <c r="G36" s="795"/>
      <c r="H36" s="795"/>
      <c r="I36" s="795"/>
      <c r="L36" s="795"/>
      <c r="M36" s="795"/>
      <c r="N36" s="795"/>
      <c r="O36" s="795"/>
      <c r="P36" s="795"/>
      <c r="Q36" s="795"/>
      <c r="S36" s="795"/>
    </row>
    <row r="37" spans="2:19" ht="14.45" customHeight="1">
      <c r="B37" s="870"/>
      <c r="C37" s="870"/>
      <c r="D37" s="870"/>
      <c r="E37" s="795"/>
      <c r="F37" s="795"/>
      <c r="G37" s="795"/>
      <c r="H37" s="795"/>
      <c r="I37" s="795"/>
      <c r="L37" s="795"/>
      <c r="M37" s="795"/>
      <c r="N37" s="795"/>
      <c r="O37" s="795"/>
      <c r="P37" s="795"/>
      <c r="Q37" s="795"/>
      <c r="S37" s="795"/>
    </row>
    <row r="38" spans="2:19" ht="14.45" customHeight="1">
      <c r="B38" s="870"/>
      <c r="C38" s="870"/>
      <c r="D38" s="870"/>
      <c r="E38" s="795"/>
      <c r="F38" s="795"/>
      <c r="G38" s="795"/>
      <c r="H38" s="795"/>
      <c r="I38" s="795"/>
      <c r="L38" s="795"/>
      <c r="M38" s="795"/>
      <c r="N38" s="795"/>
      <c r="O38" s="795"/>
      <c r="P38" s="795"/>
      <c r="Q38" s="795"/>
      <c r="S38" s="795"/>
    </row>
    <row r="39" spans="2:19" ht="14.45" customHeight="1">
      <c r="B39" s="870"/>
      <c r="C39" s="870"/>
      <c r="D39" s="870"/>
      <c r="E39" s="795"/>
      <c r="F39" s="795"/>
      <c r="G39" s="795"/>
      <c r="H39" s="795"/>
      <c r="I39" s="795"/>
      <c r="L39" s="795"/>
      <c r="M39" s="795"/>
      <c r="N39" s="795"/>
      <c r="O39" s="795"/>
      <c r="P39" s="795"/>
      <c r="Q39" s="795"/>
      <c r="S39" s="795"/>
    </row>
    <row r="40" spans="2:19" ht="14.45" customHeight="1">
      <c r="B40" s="870"/>
      <c r="C40" s="870"/>
      <c r="D40" s="870"/>
      <c r="E40" s="795"/>
      <c r="F40" s="795"/>
      <c r="G40" s="795"/>
      <c r="H40" s="795"/>
      <c r="I40" s="795"/>
      <c r="L40" s="795"/>
      <c r="M40" s="795"/>
      <c r="N40" s="795"/>
      <c r="O40" s="795"/>
      <c r="P40" s="795"/>
      <c r="Q40" s="795"/>
      <c r="S40" s="795"/>
    </row>
    <row r="41" spans="2:19" ht="14.45" customHeight="1">
      <c r="B41" s="870"/>
      <c r="C41" s="870"/>
      <c r="D41" s="870"/>
      <c r="E41" s="795"/>
      <c r="F41" s="795"/>
      <c r="G41" s="795"/>
      <c r="H41" s="795"/>
      <c r="I41" s="795"/>
      <c r="L41" s="795"/>
      <c r="M41" s="795"/>
      <c r="N41" s="795"/>
      <c r="O41" s="795"/>
      <c r="P41" s="795"/>
      <c r="Q41" s="795"/>
      <c r="S41" s="795"/>
    </row>
    <row r="42" spans="2:19" ht="5.25" customHeight="1">
      <c r="B42" s="870"/>
      <c r="C42" s="870"/>
      <c r="D42" s="870"/>
      <c r="E42" s="795"/>
      <c r="F42" s="795"/>
      <c r="G42" s="795"/>
      <c r="H42" s="795"/>
      <c r="I42" s="795"/>
      <c r="L42" s="795"/>
      <c r="M42" s="795"/>
      <c r="N42" s="795"/>
      <c r="O42" s="795"/>
      <c r="P42" s="795"/>
      <c r="Q42" s="795"/>
      <c r="S42" s="795"/>
    </row>
    <row r="43" spans="2:19">
      <c r="B43" s="870"/>
      <c r="C43" s="870"/>
      <c r="D43" s="870"/>
      <c r="E43" s="795"/>
      <c r="F43" s="795"/>
      <c r="G43" s="795"/>
      <c r="H43" s="795"/>
      <c r="I43" s="795"/>
      <c r="L43" s="795"/>
      <c r="M43" s="795"/>
      <c r="N43" s="795"/>
      <c r="O43" s="795"/>
      <c r="P43" s="795"/>
      <c r="Q43" s="795"/>
      <c r="S43" s="795"/>
    </row>
    <row r="44" spans="2:19">
      <c r="B44" s="870"/>
      <c r="C44" s="870"/>
      <c r="D44" s="870"/>
      <c r="E44" s="795"/>
      <c r="F44" s="795"/>
      <c r="G44" s="795"/>
      <c r="H44" s="795"/>
      <c r="I44" s="795"/>
      <c r="L44" s="795"/>
      <c r="M44" s="795"/>
      <c r="N44" s="795"/>
      <c r="O44" s="795"/>
      <c r="P44" s="795"/>
      <c r="Q44" s="795"/>
      <c r="S44" s="795"/>
    </row>
    <row r="45" spans="2:19">
      <c r="B45" s="870"/>
      <c r="C45" s="870"/>
      <c r="D45" s="870"/>
      <c r="E45" s="795"/>
      <c r="F45" s="795"/>
      <c r="G45" s="795"/>
      <c r="H45" s="795"/>
      <c r="I45" s="795"/>
      <c r="L45" s="795"/>
      <c r="M45" s="795"/>
      <c r="N45" s="795"/>
      <c r="O45" s="795"/>
      <c r="P45" s="795"/>
      <c r="Q45" s="795"/>
      <c r="S45" s="795"/>
    </row>
    <row r="46" spans="2:19">
      <c r="B46" s="870"/>
      <c r="C46" s="870"/>
      <c r="D46" s="870"/>
      <c r="E46" s="795"/>
      <c r="F46" s="795"/>
      <c r="G46" s="795"/>
      <c r="H46" s="795"/>
      <c r="I46" s="795"/>
      <c r="L46" s="795"/>
      <c r="M46" s="795"/>
      <c r="N46" s="795"/>
      <c r="O46" s="795"/>
      <c r="P46" s="795"/>
      <c r="Q46" s="795"/>
      <c r="S46" s="795"/>
    </row>
    <row r="47" spans="2:19">
      <c r="B47" s="870"/>
      <c r="C47" s="870"/>
      <c r="D47" s="870"/>
      <c r="E47" s="795"/>
      <c r="F47" s="795"/>
      <c r="G47" s="795"/>
      <c r="H47" s="795"/>
      <c r="I47" s="795"/>
      <c r="L47" s="795"/>
      <c r="M47" s="795"/>
      <c r="N47" s="795"/>
      <c r="O47" s="795"/>
      <c r="P47" s="795"/>
      <c r="Q47" s="795"/>
      <c r="S47" s="795"/>
    </row>
    <row r="48" spans="2:19">
      <c r="B48" s="870"/>
      <c r="C48" s="870"/>
      <c r="D48" s="870"/>
      <c r="E48" s="795"/>
      <c r="F48" s="795"/>
      <c r="G48" s="795"/>
      <c r="H48" s="795"/>
      <c r="I48" s="795"/>
      <c r="L48" s="795"/>
      <c r="M48" s="795"/>
      <c r="N48" s="795"/>
      <c r="O48" s="795"/>
      <c r="P48" s="795"/>
      <c r="Q48" s="795"/>
      <c r="S48" s="795"/>
    </row>
    <row r="49" spans="2:19">
      <c r="B49" s="870"/>
      <c r="C49" s="870"/>
      <c r="D49" s="870"/>
      <c r="E49" s="795"/>
      <c r="F49" s="795"/>
      <c r="G49" s="795"/>
      <c r="H49" s="795"/>
      <c r="I49" s="795"/>
      <c r="L49" s="795"/>
      <c r="M49" s="795"/>
      <c r="N49" s="795"/>
      <c r="O49" s="795"/>
      <c r="P49" s="795"/>
      <c r="Q49" s="795"/>
      <c r="S49" s="795"/>
    </row>
    <row r="50" spans="2:19">
      <c r="B50" s="870"/>
      <c r="C50" s="870"/>
      <c r="D50" s="870"/>
      <c r="E50" s="795"/>
      <c r="F50" s="795"/>
      <c r="G50" s="795"/>
      <c r="H50" s="795"/>
      <c r="I50" s="795"/>
      <c r="L50" s="795"/>
      <c r="M50" s="795"/>
      <c r="N50" s="795"/>
      <c r="O50" s="795"/>
      <c r="P50" s="795"/>
      <c r="Q50" s="795"/>
      <c r="S50" s="795"/>
    </row>
    <row r="51" spans="2:19">
      <c r="B51" s="870"/>
      <c r="C51" s="870"/>
      <c r="D51" s="870"/>
      <c r="E51" s="795"/>
      <c r="F51" s="795"/>
      <c r="G51" s="795"/>
      <c r="H51" s="795"/>
      <c r="I51" s="795"/>
      <c r="L51" s="795"/>
      <c r="M51" s="795"/>
      <c r="N51" s="795"/>
      <c r="O51" s="795"/>
      <c r="P51" s="795"/>
      <c r="Q51" s="795"/>
      <c r="S51" s="795"/>
    </row>
    <row r="52" spans="2:19">
      <c r="B52" s="870"/>
      <c r="C52" s="870"/>
      <c r="D52" s="870"/>
      <c r="E52" s="795"/>
      <c r="F52" s="795"/>
      <c r="G52" s="795"/>
      <c r="H52" s="795"/>
      <c r="I52" s="795"/>
      <c r="L52" s="795"/>
      <c r="M52" s="795"/>
      <c r="N52" s="795"/>
      <c r="O52" s="795"/>
      <c r="P52" s="795"/>
      <c r="Q52" s="795"/>
      <c r="S52" s="795"/>
    </row>
    <row r="53" spans="2:19">
      <c r="B53" s="870"/>
      <c r="C53" s="870"/>
      <c r="D53" s="870"/>
      <c r="E53" s="795"/>
      <c r="F53" s="795"/>
      <c r="G53" s="795"/>
      <c r="H53" s="795"/>
      <c r="I53" s="795"/>
      <c r="L53" s="795"/>
      <c r="M53" s="795"/>
      <c r="N53" s="795"/>
      <c r="O53" s="795"/>
      <c r="P53" s="795"/>
      <c r="Q53" s="795"/>
      <c r="S53" s="795"/>
    </row>
    <row r="54" spans="2:19">
      <c r="B54" s="870"/>
      <c r="C54" s="870"/>
      <c r="D54" s="870"/>
      <c r="E54" s="795"/>
      <c r="F54" s="795"/>
      <c r="G54" s="795"/>
      <c r="H54" s="795"/>
      <c r="I54" s="795"/>
      <c r="L54" s="795"/>
      <c r="M54" s="795"/>
      <c r="N54" s="795"/>
      <c r="O54" s="795"/>
      <c r="P54" s="795"/>
      <c r="Q54" s="795"/>
      <c r="S54" s="795"/>
    </row>
    <row r="55" spans="2:19">
      <c r="B55" s="870"/>
      <c r="C55" s="870"/>
      <c r="D55" s="870"/>
      <c r="E55" s="795"/>
      <c r="F55" s="795"/>
      <c r="G55" s="795"/>
      <c r="H55" s="795"/>
      <c r="I55" s="795"/>
      <c r="L55" s="795"/>
      <c r="M55" s="795"/>
      <c r="N55" s="795"/>
      <c r="O55" s="795"/>
      <c r="P55" s="795"/>
      <c r="Q55" s="795"/>
      <c r="S55" s="795"/>
    </row>
    <row r="56" spans="2:19">
      <c r="B56" s="870"/>
      <c r="C56" s="870"/>
      <c r="D56" s="870"/>
      <c r="E56" s="795"/>
      <c r="F56" s="795"/>
      <c r="G56" s="795"/>
      <c r="H56" s="795"/>
      <c r="I56" s="795"/>
      <c r="L56" s="795"/>
      <c r="M56" s="795"/>
      <c r="N56" s="795"/>
      <c r="O56" s="795"/>
      <c r="P56" s="795"/>
      <c r="Q56" s="795"/>
      <c r="S56" s="795"/>
    </row>
    <row r="57" spans="2:19">
      <c r="B57" s="870"/>
      <c r="C57" s="870"/>
      <c r="D57" s="870"/>
      <c r="E57" s="795"/>
      <c r="F57" s="795"/>
      <c r="L57" s="795"/>
      <c r="M57" s="795"/>
      <c r="N57" s="795"/>
      <c r="O57" s="795"/>
      <c r="P57" s="795"/>
      <c r="Q57" s="795"/>
      <c r="S57" s="795"/>
    </row>
    <row r="58" spans="2:19">
      <c r="B58" s="870"/>
      <c r="C58" s="870"/>
      <c r="D58" s="870"/>
      <c r="E58" s="795"/>
      <c r="F58" s="795"/>
      <c r="L58" s="795"/>
      <c r="M58" s="795"/>
      <c r="N58" s="795"/>
      <c r="O58" s="795"/>
      <c r="P58" s="795"/>
      <c r="Q58" s="795"/>
      <c r="S58" s="795"/>
    </row>
    <row r="59" spans="2:19">
      <c r="B59" s="870"/>
      <c r="C59" s="870"/>
      <c r="D59" s="870"/>
      <c r="E59" s="795"/>
      <c r="F59" s="795"/>
      <c r="L59" s="795"/>
      <c r="M59" s="795"/>
      <c r="N59" s="795"/>
      <c r="O59" s="795"/>
      <c r="P59" s="795"/>
      <c r="Q59" s="795"/>
      <c r="S59" s="795"/>
    </row>
    <row r="60" spans="2:19">
      <c r="B60" s="870"/>
      <c r="C60" s="870"/>
      <c r="D60" s="870"/>
      <c r="E60" s="795"/>
      <c r="F60" s="795"/>
      <c r="L60" s="795"/>
      <c r="M60" s="795"/>
      <c r="N60" s="795"/>
      <c r="O60" s="795"/>
      <c r="P60" s="795"/>
      <c r="Q60" s="795"/>
      <c r="S60" s="795"/>
    </row>
    <row r="61" spans="2:19">
      <c r="B61" s="870"/>
      <c r="C61" s="870"/>
      <c r="D61" s="870"/>
      <c r="E61" s="795"/>
      <c r="F61" s="795"/>
      <c r="L61" s="795"/>
      <c r="M61" s="795"/>
      <c r="N61" s="795"/>
      <c r="O61" s="795"/>
      <c r="P61" s="795"/>
      <c r="Q61" s="795"/>
      <c r="S61" s="795"/>
    </row>
    <row r="62" spans="2:19">
      <c r="B62" s="870"/>
      <c r="C62" s="870"/>
      <c r="D62" s="870"/>
      <c r="E62" s="795"/>
      <c r="F62" s="795"/>
      <c r="L62" s="795"/>
      <c r="M62" s="795"/>
      <c r="N62" s="795"/>
      <c r="O62" s="795"/>
      <c r="P62" s="795"/>
      <c r="Q62" s="795"/>
      <c r="S62" s="795"/>
    </row>
    <row r="63" spans="2:19">
      <c r="L63" s="795"/>
      <c r="M63" s="795"/>
      <c r="N63" s="795"/>
      <c r="O63" s="795"/>
      <c r="P63" s="795"/>
      <c r="Q63" s="795"/>
      <c r="S63" s="795"/>
    </row>
    <row r="64" spans="2:19">
      <c r="L64" s="795"/>
      <c r="M64" s="795"/>
      <c r="N64" s="795"/>
      <c r="O64" s="795"/>
      <c r="P64" s="795"/>
      <c r="Q64" s="795"/>
      <c r="S64" s="795"/>
    </row>
    <row r="65" spans="12:19">
      <c r="L65" s="795"/>
      <c r="M65" s="795"/>
      <c r="N65" s="795"/>
      <c r="O65" s="795"/>
      <c r="P65" s="795"/>
      <c r="Q65" s="795"/>
      <c r="S65" s="795"/>
    </row>
    <row r="66" spans="12:19">
      <c r="L66" s="795"/>
      <c r="M66" s="795"/>
      <c r="N66" s="795"/>
      <c r="O66" s="795"/>
      <c r="P66" s="795"/>
      <c r="Q66" s="795"/>
      <c r="S66" s="795"/>
    </row>
    <row r="67" spans="12:19">
      <c r="L67" s="795"/>
      <c r="M67" s="795"/>
      <c r="N67" s="795"/>
      <c r="O67" s="795"/>
      <c r="P67" s="795"/>
      <c r="Q67" s="795"/>
      <c r="S67" s="795"/>
    </row>
    <row r="68" spans="12:19">
      <c r="L68" s="795"/>
      <c r="M68" s="795"/>
      <c r="N68" s="795"/>
      <c r="Q68" s="795"/>
    </row>
    <row r="69" spans="12:19">
      <c r="L69" s="795"/>
      <c r="M69" s="795"/>
      <c r="N69" s="795"/>
      <c r="Q69" s="795"/>
    </row>
    <row r="70" spans="12:19">
      <c r="L70" s="795"/>
      <c r="M70" s="795"/>
      <c r="N70" s="795"/>
      <c r="Q70" s="795"/>
    </row>
    <row r="71" spans="12:19">
      <c r="L71" s="795"/>
      <c r="M71" s="795"/>
      <c r="N71" s="795"/>
      <c r="Q71" s="795"/>
    </row>
    <row r="72" spans="12:19">
      <c r="L72" s="795"/>
      <c r="M72" s="795"/>
      <c r="N72" s="795"/>
      <c r="Q72" s="795"/>
    </row>
    <row r="73" spans="12:19">
      <c r="L73" s="795"/>
      <c r="M73" s="795"/>
      <c r="N73" s="795"/>
      <c r="Q73" s="795"/>
    </row>
    <row r="74" spans="12:19">
      <c r="L74" s="795"/>
      <c r="M74" s="795"/>
      <c r="N74" s="795"/>
      <c r="Q74" s="795"/>
    </row>
  </sheetData>
  <mergeCells count="15">
    <mergeCell ref="A3:A7"/>
    <mergeCell ref="B3:C3"/>
    <mergeCell ref="B6:C6"/>
    <mergeCell ref="B7:C7"/>
    <mergeCell ref="D5:D7"/>
    <mergeCell ref="D4:K4"/>
    <mergeCell ref="D3:S3"/>
    <mergeCell ref="L4:R4"/>
    <mergeCell ref="T3:U3"/>
    <mergeCell ref="T4:T5"/>
    <mergeCell ref="U4:U5"/>
    <mergeCell ref="V3:V7"/>
    <mergeCell ref="L5:M7"/>
    <mergeCell ref="O7:P7"/>
    <mergeCell ref="S4:S5"/>
  </mergeCells>
  <phoneticPr fontId="8" type="noConversion"/>
  <printOptions horizontalCentered="1" gridLinesSet="0"/>
  <pageMargins left="1.2204724409448819" right="1.2204724409448819" top="1.0236220472440944" bottom="2.3622047244094491" header="0" footer="0"/>
  <pageSetup paperSize="9" scale="84" orientation="portrait" r:id="rId1"/>
  <headerFooter alignWithMargins="0"/>
  <colBreaks count="1" manualBreakCount="1">
    <brk id="11" max="104857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AJ70"/>
  <sheetViews>
    <sheetView view="pageBreakPreview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T20" sqref="T20"/>
    </sheetView>
  </sheetViews>
  <sheetFormatPr defaultRowHeight="17.25"/>
  <cols>
    <col min="1" max="1" width="9.125" style="71" customWidth="1"/>
    <col min="2" max="2" width="10.75" style="71" customWidth="1"/>
    <col min="3" max="4" width="9.125" style="71" customWidth="1"/>
    <col min="5" max="13" width="9.125" style="67" customWidth="1"/>
    <col min="14" max="14" width="11.75" style="67" customWidth="1"/>
    <col min="15" max="17" width="9.125" style="67" customWidth="1"/>
    <col min="18" max="18" width="9.125" style="71" customWidth="1"/>
    <col min="19" max="19" width="9.125" style="67" customWidth="1"/>
    <col min="20" max="20" width="13.375" style="67" customWidth="1"/>
    <col min="21" max="36" width="9.125" style="67" customWidth="1"/>
    <col min="37" max="16384" width="9" style="67"/>
  </cols>
  <sheetData>
    <row r="1" spans="1:36" s="74" customFormat="1" ht="20.100000000000001" customHeight="1">
      <c r="A1" s="1144" t="s">
        <v>515</v>
      </c>
      <c r="B1" s="1144"/>
      <c r="C1" s="1144"/>
      <c r="D1" s="1144"/>
      <c r="E1" s="1144"/>
      <c r="F1" s="1144"/>
      <c r="G1" s="1144"/>
      <c r="H1" s="1144"/>
      <c r="I1" s="1144"/>
      <c r="J1" s="1263" t="s">
        <v>424</v>
      </c>
      <c r="K1" s="1263"/>
      <c r="L1" s="1263"/>
      <c r="M1" s="1263"/>
      <c r="N1" s="1263"/>
      <c r="O1" s="1263"/>
      <c r="P1" s="1263"/>
      <c r="Q1" s="1263"/>
      <c r="R1" s="1263"/>
      <c r="S1" s="1144" t="s">
        <v>516</v>
      </c>
      <c r="T1" s="1144"/>
      <c r="U1" s="1144"/>
      <c r="V1" s="1144"/>
      <c r="W1" s="1144"/>
      <c r="X1" s="1144"/>
      <c r="Y1" s="1144"/>
      <c r="Z1" s="1144"/>
      <c r="AA1" s="1144"/>
      <c r="AB1" s="1263" t="s">
        <v>455</v>
      </c>
      <c r="AC1" s="1263"/>
      <c r="AD1" s="1263"/>
      <c r="AE1" s="1263"/>
      <c r="AF1" s="1263"/>
      <c r="AG1" s="1263"/>
      <c r="AH1" s="1263"/>
      <c r="AI1" s="1263"/>
      <c r="AJ1" s="1263"/>
    </row>
    <row r="2" spans="1:36" s="43" customFormat="1" ht="20.100000000000001" customHeight="1" thickBot="1">
      <c r="A2" s="41" t="s">
        <v>126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2" t="s">
        <v>42</v>
      </c>
    </row>
    <row r="3" spans="1:36" s="419" customFormat="1" ht="15.95" customHeight="1" thickTop="1">
      <c r="A3" s="1257" t="s">
        <v>433</v>
      </c>
      <c r="B3" s="473" t="s">
        <v>425</v>
      </c>
      <c r="C3" s="474"/>
      <c r="D3" s="474"/>
      <c r="E3" s="475"/>
      <c r="F3" s="1264" t="s">
        <v>426</v>
      </c>
      <c r="G3" s="1265"/>
      <c r="H3" s="1265"/>
      <c r="I3" s="1265"/>
      <c r="J3" s="474" t="s">
        <v>427</v>
      </c>
      <c r="K3" s="474"/>
      <c r="L3" s="474"/>
      <c r="M3" s="475"/>
      <c r="N3" s="473" t="s">
        <v>428</v>
      </c>
      <c r="O3" s="474"/>
      <c r="P3" s="474"/>
      <c r="Q3" s="475"/>
      <c r="R3" s="1260" t="s">
        <v>452</v>
      </c>
      <c r="S3" s="476"/>
      <c r="T3" s="1264" t="s">
        <v>429</v>
      </c>
      <c r="U3" s="1265"/>
      <c r="V3" s="1265"/>
      <c r="W3" s="1265"/>
      <c r="X3" s="473" t="s">
        <v>430</v>
      </c>
      <c r="Y3" s="474"/>
      <c r="Z3" s="474"/>
      <c r="AA3" s="474"/>
      <c r="AB3" s="474" t="s">
        <v>431</v>
      </c>
      <c r="AC3" s="474"/>
      <c r="AD3" s="474"/>
      <c r="AE3" s="475"/>
      <c r="AF3" s="474" t="s">
        <v>432</v>
      </c>
      <c r="AG3" s="474"/>
      <c r="AH3" s="474"/>
      <c r="AI3" s="474"/>
      <c r="AJ3" s="477"/>
    </row>
    <row r="4" spans="1:36" s="419" customFormat="1" ht="15.95" customHeight="1">
      <c r="A4" s="1258"/>
      <c r="B4" s="478" t="s">
        <v>434</v>
      </c>
      <c r="C4" s="1254" t="s">
        <v>441</v>
      </c>
      <c r="D4" s="1255"/>
      <c r="E4" s="1256"/>
      <c r="F4" s="479" t="s">
        <v>434</v>
      </c>
      <c r="G4" s="1254" t="s">
        <v>442</v>
      </c>
      <c r="H4" s="1255"/>
      <c r="I4" s="1255"/>
      <c r="J4" s="479" t="s">
        <v>434</v>
      </c>
      <c r="K4" s="480" t="s">
        <v>441</v>
      </c>
      <c r="L4" s="480"/>
      <c r="M4" s="481"/>
      <c r="N4" s="478" t="s">
        <v>434</v>
      </c>
      <c r="O4" s="1254" t="s">
        <v>441</v>
      </c>
      <c r="P4" s="1255"/>
      <c r="Q4" s="1255"/>
      <c r="R4" s="1261"/>
      <c r="S4" s="482" t="s">
        <v>62</v>
      </c>
      <c r="T4" s="479" t="s">
        <v>434</v>
      </c>
      <c r="U4" s="1254" t="s">
        <v>443</v>
      </c>
      <c r="V4" s="1255"/>
      <c r="W4" s="1255"/>
      <c r="X4" s="483" t="s">
        <v>434</v>
      </c>
      <c r="Y4" s="480" t="s">
        <v>441</v>
      </c>
      <c r="Z4" s="480"/>
      <c r="AA4" s="480"/>
      <c r="AB4" s="479" t="s">
        <v>434</v>
      </c>
      <c r="AC4" s="1254" t="s">
        <v>441</v>
      </c>
      <c r="AD4" s="1255"/>
      <c r="AE4" s="1255"/>
      <c r="AF4" s="484" t="s">
        <v>444</v>
      </c>
      <c r="AG4" s="1254" t="s">
        <v>445</v>
      </c>
      <c r="AH4" s="1255"/>
      <c r="AI4" s="1256"/>
      <c r="AJ4" s="485" t="s">
        <v>644</v>
      </c>
    </row>
    <row r="5" spans="1:36" s="419" customFormat="1" ht="15.95" customHeight="1">
      <c r="A5" s="1258"/>
      <c r="B5" s="486" t="s">
        <v>435</v>
      </c>
      <c r="C5" s="487" t="s">
        <v>2</v>
      </c>
      <c r="D5" s="483" t="s">
        <v>436</v>
      </c>
      <c r="E5" s="479" t="s">
        <v>437</v>
      </c>
      <c r="F5" s="482" t="s">
        <v>435</v>
      </c>
      <c r="G5" s="487" t="s">
        <v>2</v>
      </c>
      <c r="H5" s="483" t="s">
        <v>438</v>
      </c>
      <c r="I5" s="488" t="s">
        <v>437</v>
      </c>
      <c r="J5" s="482" t="s">
        <v>435</v>
      </c>
      <c r="K5" s="482" t="s">
        <v>2</v>
      </c>
      <c r="L5" s="479" t="s">
        <v>438</v>
      </c>
      <c r="M5" s="489" t="s">
        <v>437</v>
      </c>
      <c r="N5" s="486" t="s">
        <v>435</v>
      </c>
      <c r="O5" s="487" t="s">
        <v>2</v>
      </c>
      <c r="P5" s="487" t="s">
        <v>438</v>
      </c>
      <c r="Q5" s="487" t="s">
        <v>437</v>
      </c>
      <c r="R5" s="1261"/>
      <c r="S5" s="482"/>
      <c r="T5" s="482" t="s">
        <v>435</v>
      </c>
      <c r="U5" s="487" t="s">
        <v>2</v>
      </c>
      <c r="V5" s="483" t="s">
        <v>438</v>
      </c>
      <c r="W5" s="488" t="s">
        <v>437</v>
      </c>
      <c r="X5" s="486" t="s">
        <v>435</v>
      </c>
      <c r="Y5" s="482" t="s">
        <v>2</v>
      </c>
      <c r="Z5" s="479" t="s">
        <v>438</v>
      </c>
      <c r="AA5" s="489" t="s">
        <v>437</v>
      </c>
      <c r="AB5" s="482" t="s">
        <v>446</v>
      </c>
      <c r="AC5" s="487" t="s">
        <v>2</v>
      </c>
      <c r="AD5" s="483" t="s">
        <v>438</v>
      </c>
      <c r="AE5" s="487" t="s">
        <v>437</v>
      </c>
      <c r="AF5" s="490" t="s">
        <v>435</v>
      </c>
      <c r="AG5" s="490" t="s">
        <v>447</v>
      </c>
      <c r="AH5" s="483" t="s">
        <v>438</v>
      </c>
      <c r="AI5" s="478" t="s">
        <v>448</v>
      </c>
      <c r="AJ5" s="485"/>
    </row>
    <row r="6" spans="1:36" s="419" customFormat="1" ht="15.95" customHeight="1">
      <c r="A6" s="1259"/>
      <c r="B6" s="491" t="s">
        <v>439</v>
      </c>
      <c r="C6" s="480" t="s">
        <v>6</v>
      </c>
      <c r="D6" s="491" t="s">
        <v>440</v>
      </c>
      <c r="E6" s="481" t="s">
        <v>399</v>
      </c>
      <c r="F6" s="481" t="s">
        <v>439</v>
      </c>
      <c r="G6" s="480" t="s">
        <v>6</v>
      </c>
      <c r="H6" s="491" t="s">
        <v>440</v>
      </c>
      <c r="I6" s="492" t="s">
        <v>399</v>
      </c>
      <c r="J6" s="481" t="s">
        <v>439</v>
      </c>
      <c r="K6" s="481" t="s">
        <v>6</v>
      </c>
      <c r="L6" s="481" t="s">
        <v>440</v>
      </c>
      <c r="M6" s="493" t="s">
        <v>399</v>
      </c>
      <c r="N6" s="491" t="s">
        <v>439</v>
      </c>
      <c r="O6" s="480" t="s">
        <v>6</v>
      </c>
      <c r="P6" s="480" t="s">
        <v>440</v>
      </c>
      <c r="Q6" s="480" t="s">
        <v>399</v>
      </c>
      <c r="R6" s="1262"/>
      <c r="S6" s="494"/>
      <c r="T6" s="481" t="s">
        <v>439</v>
      </c>
      <c r="U6" s="480" t="s">
        <v>6</v>
      </c>
      <c r="V6" s="491" t="s">
        <v>440</v>
      </c>
      <c r="W6" s="492" t="s">
        <v>399</v>
      </c>
      <c r="X6" s="491" t="s">
        <v>439</v>
      </c>
      <c r="Y6" s="481" t="s">
        <v>6</v>
      </c>
      <c r="Z6" s="481" t="s">
        <v>440</v>
      </c>
      <c r="AA6" s="493" t="s">
        <v>399</v>
      </c>
      <c r="AB6" s="481" t="s">
        <v>449</v>
      </c>
      <c r="AC6" s="480" t="s">
        <v>6</v>
      </c>
      <c r="AD6" s="491" t="s">
        <v>440</v>
      </c>
      <c r="AE6" s="480" t="s">
        <v>399</v>
      </c>
      <c r="AF6" s="493" t="s">
        <v>439</v>
      </c>
      <c r="AG6" s="493" t="s">
        <v>450</v>
      </c>
      <c r="AH6" s="491" t="s">
        <v>440</v>
      </c>
      <c r="AI6" s="491" t="s">
        <v>451</v>
      </c>
      <c r="AJ6" s="495"/>
    </row>
    <row r="7" spans="1:36" s="464" customFormat="1" ht="46.5" customHeight="1">
      <c r="A7" s="465">
        <v>2015</v>
      </c>
      <c r="B7" s="466" t="s">
        <v>453</v>
      </c>
      <c r="C7" s="461">
        <v>37</v>
      </c>
      <c r="D7" s="460">
        <v>0</v>
      </c>
      <c r="E7" s="462">
        <v>37</v>
      </c>
      <c r="F7" s="460"/>
      <c r="G7" s="462">
        <v>0</v>
      </c>
      <c r="H7" s="460">
        <v>0</v>
      </c>
      <c r="I7" s="61">
        <v>0</v>
      </c>
      <c r="J7" s="61"/>
      <c r="K7" s="460">
        <v>0</v>
      </c>
      <c r="L7" s="61">
        <v>0</v>
      </c>
      <c r="M7" s="61">
        <v>0</v>
      </c>
      <c r="N7" s="460" t="s">
        <v>454</v>
      </c>
      <c r="O7" s="460">
        <v>31</v>
      </c>
      <c r="P7" s="462">
        <v>0</v>
      </c>
      <c r="Q7" s="460">
        <v>31</v>
      </c>
      <c r="R7" s="496">
        <v>2015</v>
      </c>
      <c r="S7" s="465">
        <v>2015</v>
      </c>
      <c r="T7" s="466"/>
      <c r="U7" s="460">
        <v>0</v>
      </c>
      <c r="V7" s="460">
        <v>0</v>
      </c>
      <c r="W7" s="462">
        <v>0</v>
      </c>
      <c r="X7" s="460"/>
      <c r="Y7" s="462">
        <v>0</v>
      </c>
      <c r="Z7" s="460">
        <v>0</v>
      </c>
      <c r="AA7" s="61">
        <v>0</v>
      </c>
      <c r="AB7" s="61"/>
      <c r="AC7" s="460">
        <v>0</v>
      </c>
      <c r="AD7" s="61">
        <v>0</v>
      </c>
      <c r="AE7" s="61">
        <v>0</v>
      </c>
      <c r="AF7" s="460"/>
      <c r="AG7" s="61">
        <v>0</v>
      </c>
      <c r="AH7" s="61">
        <v>0</v>
      </c>
      <c r="AI7" s="460">
        <v>0</v>
      </c>
      <c r="AJ7" s="496">
        <v>2015</v>
      </c>
    </row>
    <row r="8" spans="1:36" s="464" customFormat="1" ht="46.5" customHeight="1">
      <c r="A8" s="465">
        <v>2016</v>
      </c>
      <c r="B8" s="466" t="s">
        <v>453</v>
      </c>
      <c r="C8" s="461">
        <v>39</v>
      </c>
      <c r="D8" s="460">
        <v>0</v>
      </c>
      <c r="E8" s="462">
        <v>39</v>
      </c>
      <c r="F8" s="460"/>
      <c r="G8" s="462">
        <v>0</v>
      </c>
      <c r="H8" s="460">
        <v>0</v>
      </c>
      <c r="I8" s="61">
        <v>0</v>
      </c>
      <c r="J8" s="61"/>
      <c r="K8" s="460">
        <v>0</v>
      </c>
      <c r="L8" s="61">
        <v>0</v>
      </c>
      <c r="M8" s="61">
        <v>0</v>
      </c>
      <c r="N8" s="460" t="s">
        <v>454</v>
      </c>
      <c r="O8" s="460">
        <v>32</v>
      </c>
      <c r="P8" s="462">
        <v>0</v>
      </c>
      <c r="Q8" s="460">
        <v>32</v>
      </c>
      <c r="R8" s="496">
        <v>2016</v>
      </c>
      <c r="S8" s="465">
        <v>2016</v>
      </c>
      <c r="T8" s="466"/>
      <c r="U8" s="460">
        <v>0</v>
      </c>
      <c r="V8" s="460">
        <v>0</v>
      </c>
      <c r="W8" s="462">
        <v>0</v>
      </c>
      <c r="X8" s="460"/>
      <c r="Y8" s="462">
        <v>0</v>
      </c>
      <c r="Z8" s="460">
        <v>0</v>
      </c>
      <c r="AA8" s="61">
        <v>0</v>
      </c>
      <c r="AB8" s="61"/>
      <c r="AC8" s="460">
        <v>0</v>
      </c>
      <c r="AD8" s="61">
        <v>0</v>
      </c>
      <c r="AE8" s="61">
        <v>0</v>
      </c>
      <c r="AF8" s="460"/>
      <c r="AG8" s="61">
        <v>0</v>
      </c>
      <c r="AH8" s="61">
        <v>0</v>
      </c>
      <c r="AI8" s="460">
        <v>0</v>
      </c>
      <c r="AJ8" s="496">
        <v>2016</v>
      </c>
    </row>
    <row r="9" spans="1:36" s="464" customFormat="1" ht="46.5" customHeight="1">
      <c r="A9" s="465">
        <v>2017</v>
      </c>
      <c r="B9" s="466" t="s">
        <v>571</v>
      </c>
      <c r="C9" s="461">
        <v>37</v>
      </c>
      <c r="D9" s="460">
        <v>0</v>
      </c>
      <c r="E9" s="462">
        <v>37</v>
      </c>
      <c r="F9" s="460"/>
      <c r="G9" s="462">
        <v>0</v>
      </c>
      <c r="H9" s="460">
        <v>0</v>
      </c>
      <c r="I9" s="61">
        <v>0</v>
      </c>
      <c r="J9" s="61"/>
      <c r="K9" s="460">
        <v>0</v>
      </c>
      <c r="L9" s="61">
        <v>0</v>
      </c>
      <c r="M9" s="61">
        <v>0</v>
      </c>
      <c r="N9" s="460" t="s">
        <v>454</v>
      </c>
      <c r="O9" s="460">
        <v>30</v>
      </c>
      <c r="P9" s="462">
        <v>0</v>
      </c>
      <c r="Q9" s="460">
        <v>30</v>
      </c>
      <c r="R9" s="496">
        <v>2017</v>
      </c>
      <c r="S9" s="465">
        <v>2017</v>
      </c>
      <c r="T9" s="466"/>
      <c r="U9" s="460">
        <v>0</v>
      </c>
      <c r="V9" s="460">
        <v>0</v>
      </c>
      <c r="W9" s="462">
        <v>0</v>
      </c>
      <c r="X9" s="460"/>
      <c r="Y9" s="462">
        <v>0</v>
      </c>
      <c r="Z9" s="460">
        <v>0</v>
      </c>
      <c r="AA9" s="61">
        <v>0</v>
      </c>
      <c r="AB9" s="61"/>
      <c r="AC9" s="460">
        <v>0</v>
      </c>
      <c r="AD9" s="61">
        <v>0</v>
      </c>
      <c r="AE9" s="61">
        <v>0</v>
      </c>
      <c r="AF9" s="460"/>
      <c r="AG9" s="61">
        <v>0</v>
      </c>
      <c r="AH9" s="61">
        <v>0</v>
      </c>
      <c r="AI9" s="460">
        <v>0</v>
      </c>
      <c r="AJ9" s="496">
        <v>2017</v>
      </c>
    </row>
    <row r="10" spans="1:36" s="464" customFormat="1" ht="46.5" customHeight="1">
      <c r="A10" s="465">
        <v>2018</v>
      </c>
      <c r="B10" s="466" t="s">
        <v>571</v>
      </c>
      <c r="C10" s="461">
        <v>37</v>
      </c>
      <c r="D10" s="460">
        <v>0</v>
      </c>
      <c r="E10" s="462">
        <v>37</v>
      </c>
      <c r="F10" s="460"/>
      <c r="G10" s="462">
        <v>0</v>
      </c>
      <c r="H10" s="460">
        <v>0</v>
      </c>
      <c r="I10" s="61">
        <v>0</v>
      </c>
      <c r="J10" s="61"/>
      <c r="K10" s="460"/>
      <c r="L10" s="61"/>
      <c r="M10" s="61"/>
      <c r="N10" s="460" t="s">
        <v>576</v>
      </c>
      <c r="O10" s="460" t="s">
        <v>575</v>
      </c>
      <c r="P10" s="462" t="s">
        <v>574</v>
      </c>
      <c r="Q10" s="460" t="s">
        <v>574</v>
      </c>
      <c r="R10" s="496">
        <v>2018</v>
      </c>
      <c r="S10" s="465">
        <v>2018</v>
      </c>
      <c r="T10" s="460"/>
      <c r="U10" s="460">
        <v>0</v>
      </c>
      <c r="V10" s="460">
        <v>0</v>
      </c>
      <c r="W10" s="462">
        <v>0</v>
      </c>
      <c r="X10" s="460"/>
      <c r="Y10" s="462">
        <v>0</v>
      </c>
      <c r="Z10" s="460">
        <v>0</v>
      </c>
      <c r="AA10" s="61">
        <v>0</v>
      </c>
      <c r="AB10" s="61"/>
      <c r="AC10" s="460">
        <v>0</v>
      </c>
      <c r="AD10" s="61">
        <v>0</v>
      </c>
      <c r="AE10" s="61">
        <v>0</v>
      </c>
      <c r="AF10" s="460"/>
      <c r="AG10" s="61">
        <v>0</v>
      </c>
      <c r="AH10" s="61">
        <v>0</v>
      </c>
      <c r="AI10" s="460">
        <v>0</v>
      </c>
      <c r="AJ10" s="496">
        <v>2018</v>
      </c>
    </row>
    <row r="11" spans="1:36" s="467" customFormat="1" ht="46.5" customHeight="1">
      <c r="A11" s="465">
        <v>2019</v>
      </c>
      <c r="B11" s="466" t="s">
        <v>572</v>
      </c>
      <c r="C11" s="461">
        <v>37</v>
      </c>
      <c r="D11" s="460" t="s">
        <v>573</v>
      </c>
      <c r="E11" s="462">
        <v>37</v>
      </c>
      <c r="F11" s="460"/>
      <c r="G11" s="462" t="s">
        <v>574</v>
      </c>
      <c r="H11" s="460" t="s">
        <v>574</v>
      </c>
      <c r="I11" s="61" t="s">
        <v>574</v>
      </c>
      <c r="J11" s="61"/>
      <c r="K11" s="460" t="s">
        <v>574</v>
      </c>
      <c r="L11" s="61" t="s">
        <v>575</v>
      </c>
      <c r="M11" s="61" t="s">
        <v>574</v>
      </c>
      <c r="N11" s="460" t="s">
        <v>576</v>
      </c>
      <c r="O11" s="460" t="s">
        <v>577</v>
      </c>
      <c r="P11" s="462" t="s">
        <v>574</v>
      </c>
      <c r="Q11" s="460" t="s">
        <v>574</v>
      </c>
      <c r="R11" s="496">
        <v>2019</v>
      </c>
      <c r="S11" s="465">
        <v>2019</v>
      </c>
      <c r="T11" s="460"/>
      <c r="U11" s="460" t="s">
        <v>577</v>
      </c>
      <c r="V11" s="460" t="s">
        <v>574</v>
      </c>
      <c r="W11" s="462" t="s">
        <v>574</v>
      </c>
      <c r="X11" s="460"/>
      <c r="Y11" s="462" t="s">
        <v>574</v>
      </c>
      <c r="Z11" s="460" t="s">
        <v>574</v>
      </c>
      <c r="AA11" s="61" t="s">
        <v>574</v>
      </c>
      <c r="AB11" s="61"/>
      <c r="AC11" s="460" t="s">
        <v>578</v>
      </c>
      <c r="AD11" s="61" t="s">
        <v>578</v>
      </c>
      <c r="AE11" s="61" t="s">
        <v>574</v>
      </c>
      <c r="AF11" s="460"/>
      <c r="AG11" s="61" t="s">
        <v>577</v>
      </c>
      <c r="AH11" s="61" t="s">
        <v>579</v>
      </c>
      <c r="AI11" s="463" t="s">
        <v>574</v>
      </c>
      <c r="AJ11" s="496">
        <v>2019</v>
      </c>
    </row>
    <row r="12" spans="1:36" s="464" customFormat="1" ht="46.5" customHeight="1">
      <c r="A12" s="1032">
        <v>2020</v>
      </c>
      <c r="B12" s="1044" t="s">
        <v>730</v>
      </c>
      <c r="C12" s="1045">
        <f t="shared" ref="C12:C13" si="0">D12+E12</f>
        <v>34</v>
      </c>
      <c r="D12" s="1046">
        <v>34</v>
      </c>
      <c r="E12" s="1046">
        <v>0</v>
      </c>
      <c r="F12" s="1047" t="s">
        <v>731</v>
      </c>
      <c r="G12" s="1045">
        <f t="shared" ref="G12:G13" si="1">H12+I12</f>
        <v>0</v>
      </c>
      <c r="H12" s="1046">
        <v>0</v>
      </c>
      <c r="I12" s="1046">
        <v>0</v>
      </c>
      <c r="J12" s="1048" t="s">
        <v>731</v>
      </c>
      <c r="K12" s="1046">
        <v>0</v>
      </c>
      <c r="L12" s="1046">
        <v>0</v>
      </c>
      <c r="M12" s="1046">
        <v>0</v>
      </c>
      <c r="N12" s="1049" t="s">
        <v>732</v>
      </c>
      <c r="O12" s="1046">
        <f t="shared" ref="O12:O13" si="2">P12+Q12</f>
        <v>22</v>
      </c>
      <c r="P12" s="1050">
        <v>0</v>
      </c>
      <c r="Q12" s="1050">
        <v>22</v>
      </c>
      <c r="R12" s="1038">
        <v>2020</v>
      </c>
      <c r="S12" s="1032">
        <v>2020</v>
      </c>
      <c r="T12" s="1051" t="s">
        <v>573</v>
      </c>
      <c r="U12" s="1033" t="s">
        <v>573</v>
      </c>
      <c r="V12" s="1033" t="s">
        <v>573</v>
      </c>
      <c r="W12" s="1033" t="s">
        <v>573</v>
      </c>
      <c r="X12" s="1052" t="s">
        <v>573</v>
      </c>
      <c r="Y12" s="1052" t="s">
        <v>573</v>
      </c>
      <c r="Z12" s="1052" t="s">
        <v>573</v>
      </c>
      <c r="AA12" s="1052" t="s">
        <v>573</v>
      </c>
      <c r="AB12" s="1052" t="s">
        <v>573</v>
      </c>
      <c r="AC12" s="1052" t="s">
        <v>573</v>
      </c>
      <c r="AD12" s="1052" t="s">
        <v>573</v>
      </c>
      <c r="AE12" s="1052" t="s">
        <v>573</v>
      </c>
      <c r="AF12" s="1052" t="s">
        <v>573</v>
      </c>
      <c r="AG12" s="1052" t="s">
        <v>573</v>
      </c>
      <c r="AH12" s="1052" t="s">
        <v>573</v>
      </c>
      <c r="AI12" s="1052" t="s">
        <v>573</v>
      </c>
      <c r="AJ12" s="1053">
        <v>2020</v>
      </c>
    </row>
    <row r="13" spans="1:36" s="467" customFormat="1" ht="46.5" customHeight="1">
      <c r="A13" s="1024">
        <v>2021</v>
      </c>
      <c r="B13" s="1040" t="s">
        <v>730</v>
      </c>
      <c r="C13" s="1041">
        <f t="shared" si="0"/>
        <v>0</v>
      </c>
      <c r="D13" s="1042"/>
      <c r="E13" s="1042"/>
      <c r="F13" s="1040" t="s">
        <v>731</v>
      </c>
      <c r="G13" s="1041">
        <f t="shared" si="1"/>
        <v>0</v>
      </c>
      <c r="H13" s="1042"/>
      <c r="I13" s="1042"/>
      <c r="J13" s="1040" t="s">
        <v>731</v>
      </c>
      <c r="K13" s="1042">
        <f t="shared" ref="K13" si="3">L13+M13</f>
        <v>0</v>
      </c>
      <c r="L13" s="1042"/>
      <c r="M13" s="1042"/>
      <c r="N13" s="1040" t="s">
        <v>836</v>
      </c>
      <c r="O13" s="1042">
        <f t="shared" si="2"/>
        <v>0</v>
      </c>
      <c r="P13" s="1043"/>
      <c r="Q13" s="1043"/>
      <c r="R13" s="1024">
        <v>2021</v>
      </c>
      <c r="S13" s="1024">
        <v>2021</v>
      </c>
      <c r="T13" s="1033" t="s">
        <v>573</v>
      </c>
      <c r="U13" s="1033" t="s">
        <v>573</v>
      </c>
      <c r="V13" s="1033" t="s">
        <v>573</v>
      </c>
      <c r="W13" s="1033" t="s">
        <v>573</v>
      </c>
      <c r="X13" s="1033" t="s">
        <v>573</v>
      </c>
      <c r="Y13" s="1033" t="s">
        <v>573</v>
      </c>
      <c r="Z13" s="1033" t="s">
        <v>573</v>
      </c>
      <c r="AA13" s="1033" t="s">
        <v>573</v>
      </c>
      <c r="AB13" s="1033" t="s">
        <v>573</v>
      </c>
      <c r="AC13" s="1033" t="s">
        <v>573</v>
      </c>
      <c r="AD13" s="1033" t="s">
        <v>573</v>
      </c>
      <c r="AE13" s="1033" t="s">
        <v>573</v>
      </c>
      <c r="AF13" s="1033" t="s">
        <v>573</v>
      </c>
      <c r="AG13" s="1033" t="s">
        <v>573</v>
      </c>
      <c r="AH13" s="1033" t="s">
        <v>573</v>
      </c>
      <c r="AI13" s="1033" t="s">
        <v>573</v>
      </c>
      <c r="AJ13" s="1039">
        <v>2021</v>
      </c>
    </row>
    <row r="14" spans="1:36" s="47" customFormat="1" ht="12.95" customHeight="1">
      <c r="A14" s="47" t="s">
        <v>508</v>
      </c>
      <c r="B14" s="86"/>
      <c r="C14" s="86"/>
      <c r="D14" s="468"/>
      <c r="E14" s="86"/>
      <c r="F14" s="469"/>
      <c r="G14" s="456"/>
      <c r="H14" s="86"/>
      <c r="I14" s="86"/>
      <c r="K14" s="456"/>
      <c r="L14" s="86"/>
      <c r="M14" s="86"/>
      <c r="N14" s="86"/>
      <c r="O14" s="86"/>
      <c r="P14" s="86"/>
      <c r="Q14" s="86"/>
      <c r="R14" s="86" t="s">
        <v>510</v>
      </c>
      <c r="S14" s="47" t="s">
        <v>508</v>
      </c>
      <c r="AJ14" s="86" t="s">
        <v>510</v>
      </c>
    </row>
    <row r="15" spans="1:36" s="47" customFormat="1" ht="12.95" customHeight="1">
      <c r="A15" s="470"/>
      <c r="B15" s="468"/>
      <c r="C15" s="468"/>
      <c r="D15" s="468"/>
      <c r="E15" s="86"/>
      <c r="F15" s="86"/>
      <c r="G15" s="456"/>
      <c r="H15" s="86"/>
      <c r="I15" s="86"/>
      <c r="K15" s="456"/>
      <c r="L15" s="86"/>
      <c r="M15" s="86"/>
      <c r="N15" s="86"/>
      <c r="O15" s="86"/>
      <c r="P15" s="86"/>
      <c r="Q15" s="86"/>
      <c r="R15" s="85"/>
    </row>
    <row r="16" spans="1:36" ht="16.5" customHeight="1">
      <c r="B16" s="471"/>
      <c r="C16" s="471"/>
      <c r="D16" s="471"/>
      <c r="E16" s="69"/>
      <c r="F16" s="69"/>
      <c r="G16" s="472"/>
      <c r="H16" s="69"/>
      <c r="I16" s="69"/>
      <c r="K16" s="472"/>
      <c r="L16" s="69"/>
      <c r="M16" s="69"/>
      <c r="N16" s="69"/>
      <c r="O16" s="69"/>
      <c r="P16" s="69"/>
      <c r="Q16" s="69"/>
    </row>
    <row r="17" spans="2:17" ht="19.5" customHeight="1">
      <c r="B17" s="471"/>
      <c r="C17" s="471"/>
      <c r="D17" s="471"/>
      <c r="E17" s="69"/>
      <c r="F17" s="69"/>
      <c r="G17" s="472"/>
      <c r="H17" s="69"/>
      <c r="I17" s="69"/>
      <c r="K17" s="472"/>
      <c r="L17" s="69"/>
      <c r="M17" s="69"/>
      <c r="N17" s="69"/>
      <c r="O17" s="69"/>
      <c r="P17" s="69"/>
      <c r="Q17" s="69"/>
    </row>
    <row r="18" spans="2:17" ht="14.45" customHeight="1">
      <c r="B18" s="471"/>
      <c r="C18" s="471"/>
      <c r="D18" s="471"/>
      <c r="E18" s="69"/>
      <c r="F18" s="69"/>
      <c r="G18" s="472"/>
      <c r="H18" s="69"/>
      <c r="I18" s="69"/>
      <c r="K18" s="472"/>
      <c r="L18" s="69"/>
      <c r="M18" s="69"/>
      <c r="N18" s="69"/>
      <c r="O18" s="69"/>
      <c r="P18" s="69"/>
      <c r="Q18" s="69"/>
    </row>
    <row r="19" spans="2:17" ht="14.25" customHeight="1">
      <c r="B19" s="471"/>
      <c r="C19" s="471"/>
      <c r="D19" s="471"/>
      <c r="E19" s="69"/>
      <c r="F19" s="69"/>
      <c r="G19" s="472"/>
      <c r="H19" s="69"/>
      <c r="I19" s="69"/>
      <c r="K19" s="472"/>
      <c r="L19" s="69"/>
      <c r="M19" s="69"/>
      <c r="N19" s="69"/>
      <c r="O19" s="69"/>
      <c r="P19" s="69"/>
      <c r="Q19" s="69"/>
    </row>
    <row r="20" spans="2:17" ht="14.45" customHeight="1">
      <c r="B20" s="471"/>
      <c r="C20" s="471"/>
      <c r="D20" s="471"/>
      <c r="E20" s="69"/>
      <c r="F20" s="69"/>
      <c r="G20" s="472"/>
      <c r="H20" s="69"/>
      <c r="I20" s="69"/>
      <c r="K20" s="472"/>
      <c r="L20" s="69"/>
      <c r="M20" s="69"/>
      <c r="N20" s="69"/>
      <c r="O20" s="69"/>
      <c r="P20" s="69"/>
      <c r="Q20" s="69"/>
    </row>
    <row r="21" spans="2:17" ht="14.25" customHeight="1">
      <c r="B21" s="471"/>
      <c r="C21" s="471"/>
      <c r="D21" s="471"/>
      <c r="E21" s="69"/>
      <c r="F21" s="69"/>
      <c r="G21" s="472"/>
      <c r="H21" s="69"/>
      <c r="I21" s="69"/>
      <c r="K21" s="472"/>
      <c r="L21" s="69"/>
      <c r="M21" s="69"/>
      <c r="N21" s="69"/>
      <c r="O21" s="69"/>
      <c r="P21" s="69"/>
      <c r="Q21" s="69"/>
    </row>
    <row r="22" spans="2:17" ht="19.5" customHeight="1">
      <c r="B22" s="471"/>
      <c r="C22" s="471"/>
      <c r="D22" s="471"/>
      <c r="E22" s="69"/>
      <c r="F22" s="69"/>
      <c r="G22" s="472"/>
      <c r="H22" s="69"/>
      <c r="I22" s="69"/>
      <c r="K22" s="472"/>
      <c r="L22" s="69"/>
      <c r="M22" s="69"/>
      <c r="N22" s="69"/>
      <c r="O22" s="69"/>
      <c r="P22" s="69"/>
      <c r="Q22" s="69"/>
    </row>
    <row r="23" spans="2:17" ht="14.45" customHeight="1">
      <c r="B23" s="471"/>
      <c r="C23" s="471"/>
      <c r="D23" s="471"/>
      <c r="E23" s="69"/>
      <c r="F23" s="69"/>
      <c r="G23" s="472"/>
      <c r="H23" s="69"/>
      <c r="I23" s="69"/>
      <c r="K23" s="472"/>
      <c r="L23" s="69"/>
      <c r="M23" s="69"/>
      <c r="N23" s="69"/>
      <c r="O23" s="69"/>
      <c r="P23" s="69"/>
      <c r="Q23" s="69"/>
    </row>
    <row r="24" spans="2:17" ht="14.45" customHeight="1">
      <c r="B24" s="471"/>
      <c r="C24" s="471"/>
      <c r="D24" s="471"/>
      <c r="E24" s="69"/>
      <c r="F24" s="69"/>
      <c r="G24" s="472"/>
      <c r="H24" s="69"/>
      <c r="I24" s="69"/>
      <c r="K24" s="472"/>
      <c r="L24" s="69"/>
      <c r="M24" s="69"/>
      <c r="N24" s="69"/>
      <c r="O24" s="69"/>
      <c r="P24" s="69"/>
      <c r="Q24" s="69"/>
    </row>
    <row r="25" spans="2:17" ht="14.45" customHeight="1">
      <c r="B25" s="471"/>
      <c r="C25" s="471"/>
      <c r="D25" s="471"/>
      <c r="E25" s="69"/>
      <c r="F25" s="69"/>
      <c r="G25" s="472"/>
      <c r="H25" s="69"/>
      <c r="I25" s="69"/>
      <c r="K25" s="472"/>
      <c r="L25" s="69"/>
      <c r="M25" s="69"/>
      <c r="N25" s="69"/>
      <c r="O25" s="69"/>
      <c r="P25" s="69"/>
      <c r="Q25" s="69"/>
    </row>
    <row r="26" spans="2:17" ht="14.45" customHeight="1">
      <c r="B26" s="471"/>
      <c r="C26" s="471"/>
      <c r="D26" s="471"/>
      <c r="E26" s="69"/>
      <c r="F26" s="69"/>
      <c r="G26" s="472"/>
      <c r="H26" s="69"/>
      <c r="I26" s="69"/>
      <c r="K26" s="472"/>
      <c r="L26" s="69"/>
      <c r="M26" s="69"/>
      <c r="N26" s="69"/>
      <c r="O26" s="69"/>
      <c r="P26" s="69"/>
      <c r="Q26" s="69"/>
    </row>
    <row r="27" spans="2:17" ht="19.5" customHeight="1">
      <c r="B27" s="471"/>
      <c r="C27" s="471"/>
      <c r="D27" s="471"/>
      <c r="E27" s="69"/>
      <c r="F27" s="69"/>
      <c r="G27" s="472"/>
      <c r="H27" s="69"/>
      <c r="I27" s="69"/>
      <c r="K27" s="472"/>
      <c r="L27" s="69"/>
      <c r="M27" s="69"/>
      <c r="N27" s="69"/>
      <c r="O27" s="69"/>
      <c r="P27" s="69"/>
      <c r="Q27" s="69"/>
    </row>
    <row r="28" spans="2:17" ht="14.25" customHeight="1">
      <c r="B28" s="471"/>
      <c r="C28" s="471"/>
      <c r="D28" s="471"/>
      <c r="E28" s="69"/>
      <c r="F28" s="69"/>
      <c r="G28" s="472"/>
      <c r="H28" s="69"/>
      <c r="I28" s="69"/>
      <c r="L28" s="69"/>
      <c r="M28" s="69"/>
      <c r="N28" s="69"/>
      <c r="O28" s="69"/>
      <c r="P28" s="69"/>
      <c r="Q28" s="69"/>
    </row>
    <row r="29" spans="2:17" ht="14.45" customHeight="1">
      <c r="B29" s="471"/>
      <c r="C29" s="471"/>
      <c r="D29" s="471"/>
      <c r="E29" s="69"/>
      <c r="F29" s="69"/>
      <c r="G29" s="472"/>
      <c r="H29" s="69"/>
      <c r="I29" s="69"/>
      <c r="L29" s="69"/>
      <c r="M29" s="69"/>
      <c r="N29" s="69"/>
      <c r="O29" s="69"/>
      <c r="P29" s="69"/>
      <c r="Q29" s="69"/>
    </row>
    <row r="30" spans="2:17" ht="14.45" customHeight="1">
      <c r="B30" s="471"/>
      <c r="C30" s="471"/>
      <c r="D30" s="471"/>
      <c r="E30" s="69"/>
      <c r="F30" s="69"/>
      <c r="G30" s="472"/>
      <c r="H30" s="69"/>
      <c r="I30" s="69"/>
      <c r="L30" s="69"/>
      <c r="M30" s="69"/>
      <c r="N30" s="69"/>
      <c r="O30" s="69"/>
      <c r="P30" s="69"/>
      <c r="Q30" s="69"/>
    </row>
    <row r="31" spans="2:17" ht="14.45" customHeight="1">
      <c r="B31" s="471"/>
      <c r="C31" s="471"/>
      <c r="D31" s="471"/>
      <c r="E31" s="69"/>
      <c r="F31" s="69"/>
      <c r="G31" s="472"/>
      <c r="H31" s="69"/>
      <c r="I31" s="69"/>
      <c r="L31" s="69"/>
      <c r="M31" s="69"/>
      <c r="N31" s="69"/>
      <c r="O31" s="69"/>
      <c r="P31" s="69"/>
      <c r="Q31" s="69"/>
    </row>
    <row r="32" spans="2:17" ht="19.5" customHeight="1">
      <c r="B32" s="471"/>
      <c r="C32" s="471"/>
      <c r="D32" s="471"/>
      <c r="E32" s="69"/>
      <c r="F32" s="69"/>
      <c r="G32" s="472"/>
      <c r="H32" s="69"/>
      <c r="I32" s="69"/>
      <c r="L32" s="69"/>
      <c r="M32" s="69"/>
      <c r="N32" s="69"/>
      <c r="O32" s="69"/>
      <c r="P32" s="69"/>
      <c r="Q32" s="69"/>
    </row>
    <row r="33" spans="2:17" ht="14.45" customHeight="1">
      <c r="B33" s="471"/>
      <c r="C33" s="471"/>
      <c r="D33" s="471"/>
      <c r="E33" s="69"/>
      <c r="F33" s="69"/>
      <c r="G33" s="472"/>
      <c r="H33" s="69"/>
      <c r="I33" s="69"/>
      <c r="L33" s="69"/>
      <c r="M33" s="69"/>
      <c r="N33" s="69"/>
      <c r="O33" s="69"/>
      <c r="P33" s="69"/>
      <c r="Q33" s="69"/>
    </row>
    <row r="34" spans="2:17" ht="14.45" customHeight="1">
      <c r="B34" s="471"/>
      <c r="C34" s="471"/>
      <c r="D34" s="471"/>
      <c r="E34" s="69"/>
      <c r="F34" s="69"/>
      <c r="G34" s="472"/>
      <c r="H34" s="69"/>
      <c r="I34" s="69"/>
      <c r="L34" s="69"/>
      <c r="M34" s="69"/>
      <c r="N34" s="69"/>
      <c r="O34" s="69"/>
      <c r="P34" s="69"/>
      <c r="Q34" s="69"/>
    </row>
    <row r="35" spans="2:17" ht="14.45" customHeight="1">
      <c r="B35" s="471"/>
      <c r="C35" s="471"/>
      <c r="D35" s="471"/>
      <c r="E35" s="69"/>
      <c r="F35" s="69"/>
      <c r="G35" s="472"/>
      <c r="H35" s="69"/>
      <c r="I35" s="69"/>
      <c r="L35" s="69"/>
      <c r="M35" s="69"/>
      <c r="N35" s="69"/>
      <c r="O35" s="69"/>
      <c r="P35" s="69"/>
      <c r="Q35" s="69"/>
    </row>
    <row r="36" spans="2:17" ht="14.45" customHeight="1">
      <c r="B36" s="471"/>
      <c r="C36" s="471"/>
      <c r="D36" s="471"/>
      <c r="E36" s="69"/>
      <c r="F36" s="69"/>
      <c r="G36" s="472"/>
      <c r="H36" s="69"/>
      <c r="I36" s="69"/>
      <c r="L36" s="69"/>
      <c r="M36" s="69"/>
      <c r="N36" s="69"/>
      <c r="O36" s="69"/>
      <c r="P36" s="69"/>
      <c r="Q36" s="69"/>
    </row>
    <row r="37" spans="2:17" ht="14.45" customHeight="1">
      <c r="B37" s="471"/>
      <c r="C37" s="471"/>
      <c r="D37" s="471"/>
      <c r="E37" s="69"/>
      <c r="F37" s="69"/>
      <c r="G37" s="472"/>
      <c r="H37" s="69"/>
      <c r="I37" s="69"/>
      <c r="L37" s="69"/>
      <c r="M37" s="69"/>
      <c r="N37" s="69"/>
      <c r="O37" s="69"/>
      <c r="P37" s="69"/>
      <c r="Q37" s="69"/>
    </row>
    <row r="38" spans="2:17" ht="5.25" customHeight="1">
      <c r="B38" s="471"/>
      <c r="C38" s="471"/>
      <c r="D38" s="471"/>
      <c r="E38" s="69"/>
      <c r="F38" s="69"/>
      <c r="G38" s="472"/>
      <c r="H38" s="69"/>
      <c r="I38" s="69"/>
      <c r="L38" s="69"/>
      <c r="M38" s="69"/>
      <c r="N38" s="69"/>
      <c r="O38" s="69"/>
      <c r="P38" s="69"/>
      <c r="Q38" s="69"/>
    </row>
    <row r="39" spans="2:17">
      <c r="B39" s="471"/>
      <c r="C39" s="471"/>
      <c r="D39" s="471"/>
      <c r="E39" s="69"/>
      <c r="F39" s="69"/>
      <c r="G39" s="472"/>
      <c r="H39" s="69"/>
      <c r="I39" s="69"/>
      <c r="L39" s="69"/>
      <c r="M39" s="69"/>
      <c r="N39" s="69"/>
      <c r="O39" s="69"/>
      <c r="P39" s="69"/>
      <c r="Q39" s="69"/>
    </row>
    <row r="40" spans="2:17">
      <c r="B40" s="471"/>
      <c r="C40" s="471"/>
      <c r="D40" s="471"/>
      <c r="E40" s="69"/>
      <c r="F40" s="69"/>
      <c r="G40" s="472"/>
      <c r="H40" s="69"/>
      <c r="I40" s="69"/>
      <c r="L40" s="69"/>
      <c r="M40" s="69"/>
      <c r="N40" s="69"/>
      <c r="O40" s="69"/>
      <c r="P40" s="69"/>
      <c r="Q40" s="69"/>
    </row>
    <row r="41" spans="2:17">
      <c r="B41" s="471"/>
      <c r="C41" s="471"/>
      <c r="D41" s="471"/>
      <c r="E41" s="69"/>
      <c r="F41" s="69"/>
      <c r="G41" s="472"/>
      <c r="H41" s="69"/>
      <c r="I41" s="69"/>
      <c r="L41" s="69"/>
      <c r="M41" s="69"/>
      <c r="N41" s="69"/>
      <c r="O41" s="69"/>
      <c r="P41" s="69"/>
      <c r="Q41" s="69"/>
    </row>
    <row r="42" spans="2:17">
      <c r="B42" s="471"/>
      <c r="C42" s="471"/>
      <c r="D42" s="471"/>
      <c r="E42" s="69"/>
      <c r="F42" s="69"/>
      <c r="G42" s="472"/>
      <c r="H42" s="69"/>
      <c r="I42" s="69"/>
      <c r="L42" s="69"/>
      <c r="M42" s="69"/>
      <c r="N42" s="69"/>
      <c r="O42" s="69"/>
      <c r="P42" s="69"/>
      <c r="Q42" s="69"/>
    </row>
    <row r="43" spans="2:17">
      <c r="B43" s="471"/>
      <c r="C43" s="471"/>
      <c r="D43" s="471"/>
      <c r="E43" s="69"/>
      <c r="F43" s="69"/>
      <c r="G43" s="472"/>
      <c r="H43" s="69"/>
      <c r="I43" s="69"/>
      <c r="L43" s="69"/>
      <c r="M43" s="69"/>
      <c r="N43" s="69"/>
      <c r="O43" s="69"/>
      <c r="P43" s="69"/>
      <c r="Q43" s="69"/>
    </row>
    <row r="44" spans="2:17">
      <c r="B44" s="471"/>
      <c r="C44" s="471"/>
      <c r="D44" s="471"/>
      <c r="E44" s="69"/>
      <c r="F44" s="69"/>
      <c r="G44" s="472"/>
      <c r="H44" s="69"/>
      <c r="I44" s="69"/>
      <c r="L44" s="69"/>
      <c r="M44" s="69"/>
      <c r="N44" s="69"/>
      <c r="O44" s="69"/>
      <c r="P44" s="69"/>
      <c r="Q44" s="69"/>
    </row>
    <row r="45" spans="2:17">
      <c r="B45" s="471"/>
      <c r="C45" s="471"/>
      <c r="D45" s="471"/>
      <c r="E45" s="69"/>
      <c r="F45" s="69"/>
      <c r="G45" s="472"/>
      <c r="H45" s="69"/>
      <c r="I45" s="69"/>
      <c r="L45" s="69"/>
      <c r="M45" s="69"/>
      <c r="N45" s="69"/>
      <c r="O45" s="69"/>
      <c r="P45" s="69"/>
      <c r="Q45" s="69"/>
    </row>
    <row r="46" spans="2:17">
      <c r="B46" s="471"/>
      <c r="C46" s="471"/>
      <c r="D46" s="471"/>
      <c r="E46" s="69"/>
      <c r="F46" s="69"/>
      <c r="G46" s="472"/>
      <c r="H46" s="69"/>
      <c r="I46" s="69"/>
      <c r="L46" s="69"/>
      <c r="M46" s="69"/>
      <c r="N46" s="69"/>
      <c r="O46" s="69"/>
      <c r="P46" s="69"/>
      <c r="Q46" s="69"/>
    </row>
    <row r="47" spans="2:17">
      <c r="B47" s="471"/>
      <c r="C47" s="471"/>
      <c r="D47" s="471"/>
      <c r="E47" s="69"/>
      <c r="F47" s="69"/>
      <c r="G47" s="472"/>
      <c r="H47" s="69"/>
      <c r="I47" s="69"/>
      <c r="L47" s="69"/>
      <c r="M47" s="69"/>
      <c r="N47" s="69"/>
      <c r="O47" s="69"/>
      <c r="P47" s="69"/>
      <c r="Q47" s="69"/>
    </row>
    <row r="48" spans="2:17">
      <c r="B48" s="471"/>
      <c r="C48" s="471"/>
      <c r="D48" s="471"/>
      <c r="E48" s="69"/>
      <c r="F48" s="69"/>
      <c r="H48" s="69"/>
      <c r="I48" s="69"/>
      <c r="L48" s="69"/>
      <c r="M48" s="69"/>
      <c r="N48" s="69"/>
      <c r="O48" s="69"/>
      <c r="P48" s="69"/>
      <c r="Q48" s="69"/>
    </row>
    <row r="49" spans="2:17">
      <c r="B49" s="471"/>
      <c r="C49" s="471"/>
      <c r="D49" s="471"/>
      <c r="E49" s="69"/>
      <c r="F49" s="69"/>
      <c r="H49" s="69"/>
      <c r="I49" s="69"/>
      <c r="L49" s="69"/>
      <c r="M49" s="69"/>
      <c r="N49" s="69"/>
      <c r="O49" s="69"/>
      <c r="P49" s="69"/>
      <c r="Q49" s="69"/>
    </row>
    <row r="50" spans="2:17">
      <c r="B50" s="471"/>
      <c r="C50" s="471"/>
      <c r="D50" s="471"/>
      <c r="E50" s="69"/>
      <c r="F50" s="69"/>
      <c r="H50" s="69"/>
      <c r="I50" s="69"/>
      <c r="L50" s="69"/>
      <c r="M50" s="69"/>
      <c r="N50" s="69"/>
      <c r="O50" s="69"/>
      <c r="P50" s="69"/>
      <c r="Q50" s="69"/>
    </row>
    <row r="51" spans="2:17">
      <c r="B51" s="471"/>
      <c r="C51" s="471"/>
      <c r="D51" s="471"/>
      <c r="E51" s="69"/>
      <c r="F51" s="69"/>
      <c r="H51" s="69"/>
      <c r="I51" s="69"/>
      <c r="L51" s="69"/>
      <c r="M51" s="69"/>
      <c r="N51" s="69"/>
      <c r="O51" s="69"/>
      <c r="P51" s="69"/>
      <c r="Q51" s="69"/>
    </row>
    <row r="52" spans="2:17">
      <c r="B52" s="471"/>
      <c r="C52" s="471"/>
      <c r="D52" s="471"/>
      <c r="E52" s="69"/>
      <c r="F52" s="69"/>
      <c r="H52" s="69"/>
      <c r="I52" s="69"/>
      <c r="L52" s="69"/>
      <c r="M52" s="69"/>
      <c r="N52" s="69"/>
      <c r="O52" s="69"/>
      <c r="P52" s="69"/>
      <c r="Q52" s="69"/>
    </row>
    <row r="53" spans="2:17">
      <c r="B53" s="471"/>
      <c r="C53" s="471"/>
      <c r="D53" s="471"/>
      <c r="E53" s="69"/>
      <c r="F53" s="69"/>
      <c r="L53" s="69"/>
      <c r="M53" s="69"/>
      <c r="N53" s="69"/>
      <c r="O53" s="69"/>
      <c r="P53" s="69"/>
      <c r="Q53" s="69"/>
    </row>
    <row r="54" spans="2:17">
      <c r="B54" s="471"/>
      <c r="C54" s="471"/>
      <c r="D54" s="471"/>
      <c r="E54" s="69"/>
      <c r="F54" s="69"/>
      <c r="L54" s="69"/>
      <c r="M54" s="69"/>
      <c r="N54" s="69"/>
      <c r="O54" s="69"/>
      <c r="P54" s="69"/>
      <c r="Q54" s="69"/>
    </row>
    <row r="55" spans="2:17">
      <c r="B55" s="471"/>
      <c r="C55" s="471"/>
      <c r="D55" s="471"/>
      <c r="E55" s="69"/>
      <c r="F55" s="69"/>
      <c r="L55" s="69"/>
      <c r="M55" s="69"/>
      <c r="N55" s="69"/>
      <c r="O55" s="69"/>
      <c r="P55" s="69"/>
      <c r="Q55" s="69"/>
    </row>
    <row r="56" spans="2:17">
      <c r="B56" s="471"/>
      <c r="C56" s="471"/>
      <c r="D56" s="471"/>
      <c r="E56" s="69"/>
      <c r="F56" s="69"/>
      <c r="L56" s="69"/>
      <c r="M56" s="69"/>
      <c r="N56" s="69"/>
      <c r="O56" s="69"/>
      <c r="P56" s="69"/>
      <c r="Q56" s="69"/>
    </row>
    <row r="57" spans="2:17">
      <c r="B57" s="471"/>
      <c r="C57" s="471"/>
      <c r="D57" s="471"/>
      <c r="E57" s="69"/>
      <c r="F57" s="69"/>
      <c r="L57" s="69"/>
      <c r="M57" s="69"/>
      <c r="N57" s="69"/>
      <c r="O57" s="69"/>
      <c r="P57" s="69"/>
      <c r="Q57" s="69"/>
    </row>
    <row r="58" spans="2:17">
      <c r="B58" s="471"/>
      <c r="C58" s="471"/>
      <c r="D58" s="471"/>
      <c r="E58" s="69"/>
      <c r="F58" s="69"/>
      <c r="L58" s="69"/>
      <c r="M58" s="69"/>
      <c r="N58" s="69"/>
      <c r="O58" s="69"/>
      <c r="P58" s="69"/>
      <c r="Q58" s="69"/>
    </row>
    <row r="59" spans="2:17">
      <c r="L59" s="69"/>
      <c r="M59" s="69"/>
      <c r="N59" s="69"/>
      <c r="O59" s="69"/>
      <c r="P59" s="69"/>
      <c r="Q59" s="69"/>
    </row>
    <row r="60" spans="2:17">
      <c r="L60" s="69"/>
      <c r="M60" s="69"/>
      <c r="N60" s="69"/>
      <c r="O60" s="69"/>
      <c r="P60" s="69"/>
      <c r="Q60" s="69"/>
    </row>
    <row r="61" spans="2:17">
      <c r="L61" s="69"/>
      <c r="M61" s="69"/>
      <c r="N61" s="69"/>
      <c r="O61" s="69"/>
      <c r="P61" s="69"/>
      <c r="Q61" s="69"/>
    </row>
    <row r="62" spans="2:17">
      <c r="L62" s="69"/>
      <c r="M62" s="69"/>
      <c r="N62" s="69"/>
      <c r="O62" s="69"/>
      <c r="P62" s="69"/>
      <c r="Q62" s="69"/>
    </row>
    <row r="63" spans="2:17">
      <c r="L63" s="69"/>
      <c r="M63" s="69"/>
      <c r="N63" s="69"/>
      <c r="O63" s="69"/>
      <c r="P63" s="69"/>
      <c r="Q63" s="69"/>
    </row>
    <row r="64" spans="2:17">
      <c r="L64" s="69"/>
      <c r="M64" s="69"/>
      <c r="N64" s="69"/>
      <c r="O64" s="69"/>
    </row>
    <row r="65" spans="12:15">
      <c r="L65" s="69"/>
      <c r="M65" s="69"/>
      <c r="N65" s="69"/>
      <c r="O65" s="69"/>
    </row>
    <row r="66" spans="12:15">
      <c r="L66" s="69"/>
      <c r="M66" s="69"/>
      <c r="N66" s="69"/>
      <c r="O66" s="69"/>
    </row>
    <row r="67" spans="12:15">
      <c r="L67" s="69"/>
      <c r="M67" s="69"/>
      <c r="N67" s="69"/>
      <c r="O67" s="69"/>
    </row>
    <row r="68" spans="12:15">
      <c r="L68" s="69"/>
      <c r="M68" s="69"/>
      <c r="N68" s="69"/>
      <c r="O68" s="69"/>
    </row>
    <row r="69" spans="12:15">
      <c r="L69" s="69"/>
      <c r="M69" s="69"/>
      <c r="N69" s="69"/>
      <c r="O69" s="69"/>
    </row>
    <row r="70" spans="12:15">
      <c r="L70" s="69"/>
      <c r="M70" s="69"/>
      <c r="N70" s="69"/>
      <c r="O70" s="69"/>
    </row>
  </sheetData>
  <mergeCells count="14">
    <mergeCell ref="AC4:AE4"/>
    <mergeCell ref="AG4:AI4"/>
    <mergeCell ref="A3:A6"/>
    <mergeCell ref="R3:R6"/>
    <mergeCell ref="A1:I1"/>
    <mergeCell ref="J1:R1"/>
    <mergeCell ref="S1:AA1"/>
    <mergeCell ref="AB1:AJ1"/>
    <mergeCell ref="F3:I3"/>
    <mergeCell ref="T3:W3"/>
    <mergeCell ref="C4:E4"/>
    <mergeCell ref="G4:I4"/>
    <mergeCell ref="O4:Q4"/>
    <mergeCell ref="U4:W4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63" orientation="portrait" r:id="rId1"/>
  <headerFooter alignWithMargins="0"/>
  <colBreaks count="3" manualBreakCount="3">
    <brk id="9" max="1048575" man="1"/>
    <brk id="18" max="1048575" man="1"/>
    <brk id="27" max="1048575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P62"/>
  <sheetViews>
    <sheetView view="pageBreakPreview" workbookViewId="0">
      <pane xSplit="1" ySplit="6" topLeftCell="B7" activePane="bottomRight" state="frozen"/>
      <selection activeCell="D12" sqref="D12"/>
      <selection pane="topRight" activeCell="D12" sqref="D12"/>
      <selection pane="bottomLeft" activeCell="D12" sqref="D12"/>
      <selection pane="bottomRight" activeCell="O17" sqref="O17"/>
    </sheetView>
  </sheetViews>
  <sheetFormatPr defaultRowHeight="17.25"/>
  <cols>
    <col min="1" max="1" width="14.25" style="71" customWidth="1"/>
    <col min="2" max="7" width="10" style="71" customWidth="1"/>
    <col min="8" max="8" width="10" style="67" customWidth="1"/>
    <col min="9" max="9" width="11.125" style="67" customWidth="1"/>
    <col min="10" max="10" width="10" style="67" customWidth="1"/>
    <col min="11" max="11" width="11.75" style="67" customWidth="1"/>
    <col min="12" max="13" width="10" style="67" customWidth="1"/>
    <col min="14" max="14" width="11.25" style="67" customWidth="1"/>
    <col min="15" max="15" width="10" style="67" customWidth="1"/>
    <col min="16" max="16" width="16.875" style="71" customWidth="1"/>
    <col min="17" max="16384" width="9" style="67"/>
  </cols>
  <sheetData>
    <row r="1" spans="1:16" s="74" customFormat="1" ht="20.100000000000001" customHeight="1">
      <c r="A1" s="1144" t="s">
        <v>517</v>
      </c>
      <c r="B1" s="1144"/>
      <c r="C1" s="1144"/>
      <c r="D1" s="1144"/>
      <c r="E1" s="1144"/>
      <c r="F1" s="1144"/>
      <c r="G1" s="1144"/>
      <c r="H1" s="1144"/>
      <c r="I1" s="1144"/>
      <c r="J1" s="1263" t="s">
        <v>341</v>
      </c>
      <c r="K1" s="1263"/>
      <c r="L1" s="1263"/>
      <c r="M1" s="1263"/>
      <c r="N1" s="1263"/>
      <c r="O1" s="1263"/>
      <c r="P1" s="1263"/>
    </row>
    <row r="2" spans="1:16" s="43" customFormat="1" ht="20.100000000000001" customHeight="1" thickBot="1">
      <c r="A2" s="41" t="s">
        <v>79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2" t="s">
        <v>51</v>
      </c>
    </row>
    <row r="3" spans="1:16" s="47" customFormat="1" ht="30" customHeight="1" thickTop="1">
      <c r="A3" s="1269" t="s">
        <v>340</v>
      </c>
      <c r="B3" s="1270" t="s">
        <v>339</v>
      </c>
      <c r="C3" s="1271"/>
      <c r="D3" s="1271"/>
      <c r="E3" s="1271"/>
      <c r="F3" s="1271"/>
      <c r="G3" s="1273"/>
      <c r="H3" s="1270" t="s">
        <v>338</v>
      </c>
      <c r="I3" s="1271"/>
      <c r="J3" s="1270" t="s">
        <v>337</v>
      </c>
      <c r="K3" s="1271"/>
      <c r="L3" s="1271"/>
      <c r="M3" s="497" t="s">
        <v>336</v>
      </c>
      <c r="N3" s="45"/>
      <c r="O3" s="46"/>
      <c r="P3" s="1272" t="s">
        <v>653</v>
      </c>
    </row>
    <row r="4" spans="1:16" s="47" customFormat="1" ht="21.95" customHeight="1">
      <c r="A4" s="1147"/>
      <c r="B4" s="49" t="s">
        <v>335</v>
      </c>
      <c r="C4" s="49"/>
      <c r="D4" s="77" t="s">
        <v>334</v>
      </c>
      <c r="E4" s="77"/>
      <c r="F4" s="77" t="s">
        <v>333</v>
      </c>
      <c r="G4" s="77"/>
      <c r="H4" s="77" t="s">
        <v>131</v>
      </c>
      <c r="I4" s="175" t="s">
        <v>132</v>
      </c>
      <c r="J4" s="49" t="s">
        <v>52</v>
      </c>
      <c r="K4" s="77"/>
      <c r="L4" s="77" t="s">
        <v>461</v>
      </c>
      <c r="M4" s="77" t="s">
        <v>133</v>
      </c>
      <c r="N4" s="77" t="s">
        <v>134</v>
      </c>
      <c r="O4" s="77" t="s">
        <v>53</v>
      </c>
      <c r="P4" s="1150"/>
    </row>
    <row r="5" spans="1:16" s="47" customFormat="1" ht="21.95" customHeight="1">
      <c r="A5" s="1147"/>
      <c r="B5" s="90"/>
      <c r="C5" s="89" t="s">
        <v>457</v>
      </c>
      <c r="D5" s="44"/>
      <c r="E5" s="75" t="s">
        <v>456</v>
      </c>
      <c r="F5" s="49" t="s">
        <v>332</v>
      </c>
      <c r="G5" s="498" t="s">
        <v>230</v>
      </c>
      <c r="H5" s="499"/>
      <c r="I5" s="175"/>
      <c r="J5" s="90" t="s">
        <v>387</v>
      </c>
      <c r="K5" s="75" t="s">
        <v>456</v>
      </c>
      <c r="L5" s="90" t="s">
        <v>463</v>
      </c>
      <c r="M5" s="49" t="s">
        <v>331</v>
      </c>
      <c r="N5" s="44" t="s">
        <v>330</v>
      </c>
      <c r="O5" s="44" t="s">
        <v>329</v>
      </c>
      <c r="P5" s="1150"/>
    </row>
    <row r="6" spans="1:16" s="47" customFormat="1" ht="30" customHeight="1">
      <c r="A6" s="1148"/>
      <c r="B6" s="81" t="s">
        <v>328</v>
      </c>
      <c r="C6" s="81" t="s">
        <v>458</v>
      </c>
      <c r="D6" s="80" t="s">
        <v>261</v>
      </c>
      <c r="E6" s="80" t="s">
        <v>459</v>
      </c>
      <c r="F6" s="80" t="s">
        <v>327</v>
      </c>
      <c r="G6" s="500" t="s">
        <v>231</v>
      </c>
      <c r="H6" s="80" t="s">
        <v>243</v>
      </c>
      <c r="I6" s="501" t="s">
        <v>242</v>
      </c>
      <c r="J6" s="82" t="s">
        <v>241</v>
      </c>
      <c r="K6" s="427" t="s">
        <v>460</v>
      </c>
      <c r="L6" s="82" t="s">
        <v>462</v>
      </c>
      <c r="M6" s="80" t="s">
        <v>239</v>
      </c>
      <c r="N6" s="502" t="s">
        <v>240</v>
      </c>
      <c r="O6" s="46" t="s">
        <v>239</v>
      </c>
      <c r="P6" s="1151"/>
    </row>
    <row r="7" spans="1:16" s="43" customFormat="1" ht="23.25" customHeight="1">
      <c r="A7" s="103">
        <v>2012</v>
      </c>
      <c r="B7" s="61">
        <v>1</v>
      </c>
      <c r="C7" s="61" t="s">
        <v>420</v>
      </c>
      <c r="D7" s="61">
        <v>1</v>
      </c>
      <c r="E7" s="61" t="s">
        <v>420</v>
      </c>
      <c r="F7" s="61">
        <v>3</v>
      </c>
      <c r="G7" s="61">
        <v>8</v>
      </c>
      <c r="H7" s="61">
        <v>1</v>
      </c>
      <c r="I7" s="61">
        <v>0</v>
      </c>
      <c r="J7" s="61">
        <v>0</v>
      </c>
      <c r="K7" s="61">
        <v>0</v>
      </c>
      <c r="L7" s="61">
        <v>0</v>
      </c>
      <c r="M7" s="61">
        <v>1</v>
      </c>
      <c r="N7" s="61">
        <v>0</v>
      </c>
      <c r="O7" s="61">
        <v>4</v>
      </c>
      <c r="P7" s="104">
        <v>2012</v>
      </c>
    </row>
    <row r="8" spans="1:16" s="43" customFormat="1" ht="23.25" customHeight="1">
      <c r="A8" s="103">
        <v>2013</v>
      </c>
      <c r="B8" s="61">
        <v>1</v>
      </c>
      <c r="C8" s="61">
        <v>1</v>
      </c>
      <c r="D8" s="61">
        <v>0</v>
      </c>
      <c r="E8" s="61">
        <v>0</v>
      </c>
      <c r="F8" s="61">
        <v>2</v>
      </c>
      <c r="G8" s="61">
        <v>7</v>
      </c>
      <c r="H8" s="61">
        <v>1</v>
      </c>
      <c r="I8" s="61">
        <v>0</v>
      </c>
      <c r="J8" s="61">
        <v>0</v>
      </c>
      <c r="K8" s="61">
        <v>0</v>
      </c>
      <c r="L8" s="61">
        <v>0</v>
      </c>
      <c r="M8" s="61">
        <v>1</v>
      </c>
      <c r="N8" s="61">
        <v>0</v>
      </c>
      <c r="O8" s="61">
        <v>4</v>
      </c>
      <c r="P8" s="104">
        <v>2013</v>
      </c>
    </row>
    <row r="9" spans="1:16" s="43" customFormat="1" ht="23.25" customHeight="1">
      <c r="A9" s="103">
        <v>2014</v>
      </c>
      <c r="B9" s="61">
        <v>1</v>
      </c>
      <c r="C9" s="61">
        <v>1</v>
      </c>
      <c r="D9" s="61">
        <v>0</v>
      </c>
      <c r="E9" s="61">
        <v>0</v>
      </c>
      <c r="F9" s="61">
        <v>2</v>
      </c>
      <c r="G9" s="61">
        <v>7</v>
      </c>
      <c r="H9" s="61">
        <v>2</v>
      </c>
      <c r="I9" s="61">
        <v>0</v>
      </c>
      <c r="J9" s="61">
        <v>0</v>
      </c>
      <c r="K9" s="61">
        <v>0</v>
      </c>
      <c r="L9" s="61">
        <v>0</v>
      </c>
      <c r="M9" s="61">
        <v>1</v>
      </c>
      <c r="N9" s="61">
        <v>0</v>
      </c>
      <c r="O9" s="61">
        <v>4</v>
      </c>
      <c r="P9" s="104">
        <v>2014</v>
      </c>
    </row>
    <row r="10" spans="1:16" s="43" customFormat="1" ht="23.25" customHeight="1">
      <c r="A10" s="103">
        <v>2015</v>
      </c>
      <c r="B10" s="61">
        <v>1</v>
      </c>
      <c r="C10" s="61">
        <v>1</v>
      </c>
      <c r="D10" s="61">
        <v>0</v>
      </c>
      <c r="E10" s="61">
        <v>0</v>
      </c>
      <c r="F10" s="61">
        <v>2</v>
      </c>
      <c r="G10" s="61">
        <v>7</v>
      </c>
      <c r="H10" s="61">
        <v>2</v>
      </c>
      <c r="I10" s="61">
        <v>0</v>
      </c>
      <c r="J10" s="61">
        <v>0</v>
      </c>
      <c r="K10" s="61">
        <v>0</v>
      </c>
      <c r="L10" s="61">
        <v>0</v>
      </c>
      <c r="M10" s="61">
        <v>1</v>
      </c>
      <c r="N10" s="61">
        <v>0</v>
      </c>
      <c r="O10" s="61">
        <v>4</v>
      </c>
      <c r="P10" s="104">
        <v>2015</v>
      </c>
    </row>
    <row r="11" spans="1:16" s="43" customFormat="1" ht="23.25" customHeight="1">
      <c r="A11" s="103">
        <v>2016</v>
      </c>
      <c r="B11" s="61">
        <v>1</v>
      </c>
      <c r="C11" s="61">
        <v>1</v>
      </c>
      <c r="D11" s="61">
        <v>1</v>
      </c>
      <c r="E11" s="61">
        <v>1</v>
      </c>
      <c r="F11" s="61">
        <v>2</v>
      </c>
      <c r="G11" s="61">
        <v>7</v>
      </c>
      <c r="H11" s="61">
        <v>2</v>
      </c>
      <c r="I11" s="61">
        <v>0</v>
      </c>
      <c r="J11" s="61">
        <v>0</v>
      </c>
      <c r="K11" s="61">
        <v>0</v>
      </c>
      <c r="L11" s="61">
        <v>0</v>
      </c>
      <c r="M11" s="61">
        <v>1</v>
      </c>
      <c r="N11" s="61">
        <v>0</v>
      </c>
      <c r="O11" s="61">
        <v>4</v>
      </c>
      <c r="P11" s="104">
        <v>2016</v>
      </c>
    </row>
    <row r="12" spans="1:16" s="43" customFormat="1" ht="23.25" customHeight="1">
      <c r="A12" s="103">
        <v>2017</v>
      </c>
      <c r="B12" s="61">
        <v>1</v>
      </c>
      <c r="C12" s="61">
        <v>1</v>
      </c>
      <c r="D12" s="61">
        <v>1</v>
      </c>
      <c r="E12" s="61">
        <v>1</v>
      </c>
      <c r="F12" s="61">
        <v>2</v>
      </c>
      <c r="G12" s="61">
        <v>7</v>
      </c>
      <c r="H12" s="61">
        <v>2</v>
      </c>
      <c r="I12" s="61">
        <v>0</v>
      </c>
      <c r="J12" s="61">
        <v>0</v>
      </c>
      <c r="K12" s="61">
        <v>0</v>
      </c>
      <c r="L12" s="61">
        <v>1</v>
      </c>
      <c r="M12" s="61">
        <v>1</v>
      </c>
      <c r="N12" s="61">
        <v>0</v>
      </c>
      <c r="O12" s="61">
        <v>4</v>
      </c>
      <c r="P12" s="104">
        <v>2017</v>
      </c>
    </row>
    <row r="13" spans="1:16" s="43" customFormat="1" ht="23.25" customHeight="1">
      <c r="A13" s="103">
        <v>2018</v>
      </c>
      <c r="B13" s="61">
        <v>1</v>
      </c>
      <c r="C13" s="61">
        <v>1</v>
      </c>
      <c r="D13" s="61">
        <v>2</v>
      </c>
      <c r="E13" s="61">
        <v>2</v>
      </c>
      <c r="F13" s="61">
        <v>2</v>
      </c>
      <c r="G13" s="61">
        <v>7</v>
      </c>
      <c r="H13" s="61">
        <v>2</v>
      </c>
      <c r="I13" s="61" t="s">
        <v>14</v>
      </c>
      <c r="J13" s="61" t="s">
        <v>14</v>
      </c>
      <c r="K13" s="61" t="s">
        <v>14</v>
      </c>
      <c r="L13" s="61">
        <v>1</v>
      </c>
      <c r="M13" s="61">
        <v>1</v>
      </c>
      <c r="N13" s="61" t="s">
        <v>14</v>
      </c>
      <c r="O13" s="61">
        <v>4</v>
      </c>
      <c r="P13" s="104">
        <v>2018</v>
      </c>
    </row>
    <row r="14" spans="1:16" s="43" customFormat="1" ht="23.25" customHeight="1">
      <c r="A14" s="103">
        <v>2019</v>
      </c>
      <c r="B14" s="61">
        <v>2</v>
      </c>
      <c r="C14" s="61">
        <v>2</v>
      </c>
      <c r="D14" s="61">
        <v>2</v>
      </c>
      <c r="E14" s="61">
        <v>2</v>
      </c>
      <c r="F14" s="61">
        <v>4</v>
      </c>
      <c r="G14" s="61">
        <v>10</v>
      </c>
      <c r="H14" s="61">
        <v>2</v>
      </c>
      <c r="I14" s="61">
        <v>0</v>
      </c>
      <c r="J14" s="61">
        <v>0</v>
      </c>
      <c r="K14" s="61">
        <v>0</v>
      </c>
      <c r="L14" s="61">
        <v>3</v>
      </c>
      <c r="M14" s="61">
        <v>1</v>
      </c>
      <c r="N14" s="61">
        <v>0</v>
      </c>
      <c r="O14" s="61">
        <v>4</v>
      </c>
      <c r="P14" s="104">
        <v>2019</v>
      </c>
    </row>
    <row r="15" spans="1:16" s="43" customFormat="1" ht="23.25" customHeight="1">
      <c r="A15" s="1056">
        <v>2020</v>
      </c>
      <c r="B15" s="1057">
        <v>0</v>
      </c>
      <c r="C15" s="1058">
        <v>2</v>
      </c>
      <c r="D15" s="1058">
        <v>0</v>
      </c>
      <c r="E15" s="1058">
        <v>2</v>
      </c>
      <c r="F15" s="1058">
        <v>4</v>
      </c>
      <c r="G15" s="1058">
        <v>16</v>
      </c>
      <c r="H15" s="1058">
        <v>2</v>
      </c>
      <c r="I15" s="1058">
        <v>0</v>
      </c>
      <c r="J15" s="1058">
        <v>0</v>
      </c>
      <c r="K15" s="1058">
        <v>0</v>
      </c>
      <c r="L15" s="1058">
        <v>3</v>
      </c>
      <c r="M15" s="1058">
        <v>1</v>
      </c>
      <c r="N15" s="1058">
        <v>0</v>
      </c>
      <c r="O15" s="1059">
        <v>4</v>
      </c>
      <c r="P15" s="1060">
        <v>2020</v>
      </c>
    </row>
    <row r="16" spans="1:16" s="105" customFormat="1" ht="23.25" customHeight="1">
      <c r="A16" s="1054">
        <v>2021</v>
      </c>
      <c r="B16" s="1055">
        <v>2</v>
      </c>
      <c r="C16" s="1055">
        <v>2</v>
      </c>
      <c r="D16" s="1055">
        <v>2</v>
      </c>
      <c r="E16" s="1055">
        <v>2</v>
      </c>
      <c r="F16" s="1055">
        <v>2</v>
      </c>
      <c r="G16" s="1055">
        <v>11</v>
      </c>
      <c r="H16" s="1055">
        <v>2</v>
      </c>
      <c r="I16" s="1055"/>
      <c r="J16" s="1055">
        <v>4</v>
      </c>
      <c r="K16" s="1055">
        <v>0</v>
      </c>
      <c r="L16" s="1055">
        <v>3</v>
      </c>
      <c r="M16" s="1055">
        <v>1</v>
      </c>
      <c r="N16" s="1055">
        <v>0</v>
      </c>
      <c r="O16" s="1055">
        <v>4</v>
      </c>
      <c r="P16" s="1054">
        <v>2021</v>
      </c>
    </row>
    <row r="17" spans="1:16" s="43" customFormat="1" ht="14.1" customHeight="1">
      <c r="A17" s="47" t="s">
        <v>508</v>
      </c>
      <c r="B17" s="85"/>
      <c r="C17" s="85"/>
      <c r="D17" s="468"/>
      <c r="E17" s="468"/>
      <c r="F17" s="468"/>
      <c r="G17" s="468"/>
      <c r="H17" s="47"/>
      <c r="I17" s="503"/>
      <c r="J17" s="86"/>
      <c r="K17" s="86"/>
      <c r="L17" s="47"/>
      <c r="M17" s="86"/>
      <c r="N17" s="47"/>
      <c r="O17" s="47"/>
      <c r="P17" s="86" t="s">
        <v>510</v>
      </c>
    </row>
    <row r="18" spans="1:16" s="1061" customFormat="1" ht="25.5" customHeight="1">
      <c r="A18" s="1266" t="s">
        <v>837</v>
      </c>
      <c r="B18" s="1266"/>
      <c r="C18" s="1266"/>
      <c r="D18" s="1266"/>
      <c r="E18" s="1266"/>
      <c r="F18" s="1266"/>
      <c r="G18" s="1266"/>
      <c r="H18" s="1266"/>
      <c r="I18" s="1266"/>
      <c r="J18" s="1267" t="s">
        <v>838</v>
      </c>
      <c r="K18" s="1267"/>
      <c r="L18" s="1267"/>
      <c r="M18" s="1268"/>
      <c r="N18" s="1267"/>
      <c r="O18" s="1267"/>
    </row>
    <row r="19" spans="1:16" s="1061" customFormat="1" ht="12" customHeight="1">
      <c r="A19" s="1062" t="s">
        <v>839</v>
      </c>
      <c r="B19" s="1062"/>
      <c r="C19" s="1062"/>
      <c r="D19" s="1062"/>
      <c r="E19" s="1062"/>
      <c r="F19" s="1062"/>
      <c r="G19" s="1062"/>
      <c r="H19" s="1063"/>
      <c r="I19" s="1064"/>
      <c r="J19" s="1065"/>
      <c r="K19" s="1062"/>
      <c r="L19" s="1065"/>
      <c r="N19" s="1064"/>
    </row>
    <row r="20" spans="1:16" s="1061" customFormat="1" ht="12" customHeight="1">
      <c r="A20" s="1062" t="s">
        <v>840</v>
      </c>
      <c r="B20" s="1062"/>
      <c r="C20" s="1062"/>
      <c r="D20" s="1062"/>
      <c r="E20" s="1062"/>
      <c r="F20" s="1062"/>
      <c r="G20" s="1062"/>
      <c r="H20" s="1063"/>
      <c r="I20" s="1064"/>
      <c r="J20" s="1065"/>
      <c r="K20" s="1062"/>
      <c r="L20" s="1065"/>
      <c r="N20" s="1064"/>
    </row>
    <row r="21" spans="1:16" ht="15" customHeight="1">
      <c r="D21" s="471"/>
      <c r="E21" s="471"/>
      <c r="F21" s="471"/>
      <c r="G21" s="471"/>
      <c r="J21" s="69"/>
      <c r="K21" s="69"/>
      <c r="M21" s="69"/>
    </row>
    <row r="22" spans="1:16" ht="15" customHeight="1">
      <c r="A22" s="67"/>
      <c r="B22" s="67"/>
      <c r="C22" s="67"/>
      <c r="D22" s="471"/>
      <c r="E22" s="471"/>
      <c r="F22" s="471"/>
      <c r="G22" s="471"/>
      <c r="J22" s="69"/>
      <c r="K22" s="69"/>
      <c r="M22" s="69"/>
      <c r="P22" s="67"/>
    </row>
    <row r="23" spans="1:16" ht="15" customHeight="1">
      <c r="A23" s="67"/>
      <c r="B23" s="67"/>
      <c r="C23" s="67"/>
      <c r="D23" s="471"/>
      <c r="E23" s="471"/>
      <c r="F23" s="471"/>
      <c r="G23" s="471"/>
      <c r="J23" s="69"/>
      <c r="K23" s="69"/>
      <c r="M23" s="69"/>
      <c r="P23" s="67"/>
    </row>
    <row r="24" spans="1:16" ht="20.25" customHeight="1">
      <c r="A24" s="67"/>
      <c r="B24" s="67"/>
      <c r="C24" s="67"/>
      <c r="D24" s="471"/>
      <c r="E24" s="471"/>
      <c r="F24" s="471"/>
      <c r="G24" s="471"/>
      <c r="J24" s="69"/>
      <c r="K24" s="69"/>
      <c r="M24" s="69"/>
      <c r="P24" s="67"/>
    </row>
    <row r="25" spans="1:16" ht="15" customHeight="1">
      <c r="A25" s="67"/>
      <c r="B25" s="67"/>
      <c r="C25" s="67"/>
      <c r="D25" s="471"/>
      <c r="E25" s="471"/>
      <c r="F25" s="471"/>
      <c r="G25" s="471"/>
      <c r="J25" s="69"/>
      <c r="K25" s="69"/>
      <c r="M25" s="69"/>
      <c r="P25" s="67"/>
    </row>
    <row r="26" spans="1:16" ht="15" customHeight="1">
      <c r="A26" s="67"/>
      <c r="B26" s="67"/>
      <c r="C26" s="67"/>
      <c r="D26" s="471"/>
      <c r="E26" s="471"/>
      <c r="F26" s="471"/>
      <c r="G26" s="471"/>
      <c r="J26" s="69"/>
      <c r="K26" s="69"/>
      <c r="M26" s="69"/>
      <c r="P26" s="67"/>
    </row>
    <row r="27" spans="1:16" ht="15" customHeight="1">
      <c r="A27" s="67"/>
      <c r="B27" s="67"/>
      <c r="C27" s="67"/>
      <c r="D27" s="471"/>
      <c r="E27" s="471"/>
      <c r="F27" s="471"/>
      <c r="G27" s="471"/>
      <c r="J27" s="69"/>
      <c r="K27" s="69"/>
      <c r="M27" s="69"/>
      <c r="P27" s="67"/>
    </row>
    <row r="28" spans="1:16" ht="15" customHeight="1">
      <c r="A28" s="67"/>
      <c r="B28" s="67"/>
      <c r="C28" s="67"/>
      <c r="D28" s="471"/>
      <c r="E28" s="471"/>
      <c r="F28" s="471"/>
      <c r="G28" s="471"/>
      <c r="J28" s="69"/>
      <c r="K28" s="69"/>
      <c r="M28" s="69"/>
      <c r="P28" s="67"/>
    </row>
    <row r="29" spans="1:16" ht="20.25" customHeight="1">
      <c r="A29" s="67"/>
      <c r="B29" s="67"/>
      <c r="C29" s="67"/>
      <c r="D29" s="471"/>
      <c r="E29" s="471"/>
      <c r="F29" s="471"/>
      <c r="G29" s="471"/>
      <c r="J29" s="69"/>
      <c r="K29" s="69"/>
      <c r="M29" s="69"/>
      <c r="P29" s="67"/>
    </row>
    <row r="30" spans="1:16" ht="15" customHeight="1">
      <c r="A30" s="67"/>
      <c r="B30" s="67"/>
      <c r="C30" s="67"/>
      <c r="D30" s="471"/>
      <c r="E30" s="471"/>
      <c r="F30" s="471"/>
      <c r="G30" s="471"/>
      <c r="J30" s="69"/>
      <c r="K30" s="69"/>
      <c r="M30" s="69"/>
      <c r="P30" s="67"/>
    </row>
    <row r="31" spans="1:16" ht="15" customHeight="1">
      <c r="A31" s="67"/>
      <c r="B31" s="67"/>
      <c r="C31" s="67"/>
      <c r="D31" s="471"/>
      <c r="E31" s="471"/>
      <c r="F31" s="471"/>
      <c r="G31" s="471"/>
      <c r="J31" s="69"/>
      <c r="K31" s="69"/>
      <c r="M31" s="69"/>
      <c r="P31" s="67"/>
    </row>
    <row r="32" spans="1:16" ht="15" customHeight="1">
      <c r="A32" s="67"/>
      <c r="B32" s="67"/>
      <c r="C32" s="67"/>
      <c r="D32" s="471"/>
      <c r="E32" s="471"/>
      <c r="F32" s="471"/>
      <c r="G32" s="471"/>
      <c r="J32" s="69"/>
      <c r="K32" s="69"/>
      <c r="M32" s="69"/>
      <c r="P32" s="67"/>
    </row>
    <row r="33" spans="1:16" ht="15" customHeight="1">
      <c r="A33" s="67"/>
      <c r="B33" s="67"/>
      <c r="C33" s="67"/>
      <c r="D33" s="471"/>
      <c r="E33" s="471"/>
      <c r="F33" s="471"/>
      <c r="G33" s="471"/>
      <c r="J33" s="69"/>
      <c r="K33" s="69"/>
      <c r="M33" s="69"/>
      <c r="P33" s="67"/>
    </row>
    <row r="34" spans="1:16" ht="20.25" customHeight="1">
      <c r="A34" s="67"/>
      <c r="B34" s="67"/>
      <c r="C34" s="67"/>
      <c r="D34" s="471"/>
      <c r="E34" s="471"/>
      <c r="F34" s="471"/>
      <c r="G34" s="471"/>
      <c r="J34" s="69"/>
      <c r="K34" s="69"/>
      <c r="M34" s="69"/>
      <c r="P34" s="67"/>
    </row>
    <row r="35" spans="1:16" ht="15" customHeight="1">
      <c r="A35" s="67"/>
      <c r="B35" s="67"/>
      <c r="C35" s="67"/>
      <c r="D35" s="471"/>
      <c r="E35" s="471"/>
      <c r="F35" s="471"/>
      <c r="G35" s="471"/>
      <c r="J35" s="69"/>
      <c r="K35" s="69"/>
      <c r="M35" s="69"/>
      <c r="P35" s="67"/>
    </row>
    <row r="36" spans="1:16" ht="15" customHeight="1">
      <c r="A36" s="67"/>
      <c r="B36" s="67"/>
      <c r="C36" s="67"/>
      <c r="M36" s="69"/>
      <c r="P36" s="67"/>
    </row>
    <row r="37" spans="1:16" ht="15" customHeight="1">
      <c r="A37" s="67"/>
      <c r="B37" s="67"/>
      <c r="C37" s="67"/>
      <c r="M37" s="69"/>
      <c r="P37" s="67"/>
    </row>
    <row r="38" spans="1:16" ht="15" customHeight="1">
      <c r="A38" s="67"/>
      <c r="B38" s="67"/>
      <c r="C38" s="67"/>
      <c r="D38" s="67"/>
      <c r="E38" s="67"/>
      <c r="F38" s="67"/>
      <c r="G38" s="67"/>
      <c r="M38" s="69"/>
      <c r="P38" s="67"/>
    </row>
    <row r="39" spans="1:16" ht="15" customHeight="1">
      <c r="A39" s="67"/>
      <c r="B39" s="67"/>
      <c r="C39" s="67"/>
      <c r="D39" s="67"/>
      <c r="E39" s="67"/>
      <c r="F39" s="67"/>
      <c r="G39" s="67"/>
      <c r="M39" s="69"/>
      <c r="P39" s="67"/>
    </row>
    <row r="40" spans="1:16" ht="5.25" customHeight="1">
      <c r="A40" s="67"/>
      <c r="B40" s="67"/>
      <c r="C40" s="67"/>
      <c r="D40" s="67"/>
      <c r="E40" s="67"/>
      <c r="F40" s="67"/>
      <c r="G40" s="67"/>
      <c r="M40" s="69"/>
      <c r="P40" s="67"/>
    </row>
    <row r="41" spans="1:16" ht="15.75" customHeight="1">
      <c r="A41" s="67"/>
      <c r="B41" s="67"/>
      <c r="C41" s="67"/>
      <c r="D41" s="67"/>
      <c r="E41" s="67"/>
      <c r="F41" s="67"/>
      <c r="G41" s="67"/>
      <c r="M41" s="69"/>
      <c r="P41" s="67"/>
    </row>
    <row r="42" spans="1:16" ht="15.75" customHeight="1">
      <c r="A42" s="67"/>
      <c r="B42" s="67"/>
      <c r="C42" s="67"/>
      <c r="D42" s="67"/>
      <c r="E42" s="67"/>
      <c r="F42" s="67"/>
      <c r="G42" s="67"/>
      <c r="M42" s="69"/>
      <c r="P42" s="67"/>
    </row>
    <row r="43" spans="1:16">
      <c r="A43" s="67"/>
      <c r="B43" s="67"/>
      <c r="C43" s="67"/>
      <c r="D43" s="67"/>
      <c r="E43" s="67"/>
      <c r="F43" s="67"/>
      <c r="G43" s="67"/>
      <c r="M43" s="69"/>
      <c r="P43" s="67"/>
    </row>
    <row r="44" spans="1:16">
      <c r="A44" s="67"/>
      <c r="B44" s="67"/>
      <c r="C44" s="67"/>
      <c r="D44" s="67"/>
      <c r="E44" s="67"/>
      <c r="F44" s="67"/>
      <c r="G44" s="67"/>
      <c r="M44" s="69"/>
      <c r="P44" s="67"/>
    </row>
    <row r="45" spans="1:16">
      <c r="A45" s="67"/>
      <c r="B45" s="67"/>
      <c r="C45" s="67"/>
      <c r="D45" s="67"/>
      <c r="E45" s="67"/>
      <c r="F45" s="67"/>
      <c r="G45" s="67"/>
      <c r="M45" s="69"/>
      <c r="P45" s="67"/>
    </row>
    <row r="46" spans="1:16">
      <c r="A46" s="67"/>
      <c r="B46" s="67"/>
      <c r="C46" s="67"/>
      <c r="D46" s="67"/>
      <c r="E46" s="67"/>
      <c r="F46" s="67"/>
      <c r="G46" s="67"/>
      <c r="M46" s="69"/>
      <c r="P46" s="67"/>
    </row>
    <row r="47" spans="1:16">
      <c r="A47" s="67"/>
      <c r="B47" s="67"/>
      <c r="C47" s="67"/>
      <c r="D47" s="67"/>
      <c r="E47" s="67"/>
      <c r="F47" s="67"/>
      <c r="G47" s="67"/>
      <c r="M47" s="69"/>
      <c r="P47" s="67"/>
    </row>
    <row r="48" spans="1:16">
      <c r="A48" s="67"/>
      <c r="B48" s="67"/>
      <c r="C48" s="67"/>
      <c r="D48" s="67"/>
      <c r="E48" s="67"/>
      <c r="F48" s="67"/>
      <c r="G48" s="67"/>
      <c r="M48" s="69"/>
      <c r="P48" s="67"/>
    </row>
    <row r="49" spans="1:16">
      <c r="A49" s="67"/>
      <c r="B49" s="67"/>
      <c r="C49" s="67"/>
      <c r="D49" s="67"/>
      <c r="E49" s="67"/>
      <c r="F49" s="67"/>
      <c r="G49" s="67"/>
      <c r="M49" s="69"/>
      <c r="P49" s="67"/>
    </row>
    <row r="50" spans="1:16">
      <c r="A50" s="67"/>
      <c r="B50" s="67"/>
      <c r="C50" s="67"/>
      <c r="D50" s="67"/>
      <c r="E50" s="67"/>
      <c r="F50" s="67"/>
      <c r="G50" s="67"/>
      <c r="M50" s="69"/>
      <c r="P50" s="67"/>
    </row>
    <row r="51" spans="1:16">
      <c r="A51" s="67"/>
      <c r="B51" s="67"/>
      <c r="C51" s="67"/>
      <c r="D51" s="67"/>
      <c r="E51" s="67"/>
      <c r="F51" s="67"/>
      <c r="G51" s="67"/>
      <c r="M51" s="69"/>
      <c r="P51" s="67"/>
    </row>
    <row r="52" spans="1:16">
      <c r="A52" s="67"/>
      <c r="B52" s="67"/>
      <c r="C52" s="67"/>
      <c r="D52" s="67"/>
      <c r="E52" s="67"/>
      <c r="F52" s="67"/>
      <c r="G52" s="67"/>
      <c r="M52" s="69"/>
      <c r="P52" s="67"/>
    </row>
    <row r="53" spans="1:16">
      <c r="A53" s="67"/>
      <c r="B53" s="67"/>
      <c r="C53" s="67"/>
      <c r="D53" s="67"/>
      <c r="E53" s="67"/>
      <c r="F53" s="67"/>
      <c r="G53" s="67"/>
      <c r="M53" s="69"/>
      <c r="P53" s="67"/>
    </row>
    <row r="54" spans="1:16">
      <c r="A54" s="67"/>
      <c r="B54" s="67"/>
      <c r="C54" s="67"/>
      <c r="D54" s="67"/>
      <c r="E54" s="67"/>
      <c r="F54" s="67"/>
      <c r="G54" s="67"/>
      <c r="M54" s="69"/>
      <c r="P54" s="67"/>
    </row>
    <row r="55" spans="1:16">
      <c r="A55" s="67"/>
      <c r="B55" s="67"/>
      <c r="C55" s="67"/>
      <c r="D55" s="67"/>
      <c r="E55" s="67"/>
      <c r="F55" s="67"/>
      <c r="G55" s="67"/>
      <c r="M55" s="69"/>
      <c r="P55" s="67"/>
    </row>
    <row r="56" spans="1:16">
      <c r="A56" s="67"/>
      <c r="B56" s="67"/>
      <c r="C56" s="67"/>
      <c r="D56" s="67"/>
      <c r="E56" s="67"/>
      <c r="F56" s="67"/>
      <c r="G56" s="67"/>
      <c r="M56" s="69"/>
      <c r="P56" s="67"/>
    </row>
    <row r="57" spans="1:16">
      <c r="A57" s="67"/>
      <c r="B57" s="67"/>
      <c r="C57" s="67"/>
      <c r="D57" s="67"/>
      <c r="E57" s="67"/>
      <c r="F57" s="67"/>
      <c r="G57" s="67"/>
      <c r="M57" s="69"/>
      <c r="P57" s="67"/>
    </row>
    <row r="58" spans="1:16">
      <c r="A58" s="67"/>
      <c r="B58" s="67"/>
      <c r="C58" s="67"/>
      <c r="D58" s="67"/>
      <c r="E58" s="67"/>
      <c r="F58" s="67"/>
      <c r="G58" s="67"/>
      <c r="M58" s="69"/>
      <c r="P58" s="67"/>
    </row>
    <row r="59" spans="1:16">
      <c r="A59" s="67"/>
      <c r="B59" s="67"/>
      <c r="C59" s="67"/>
      <c r="D59" s="67"/>
      <c r="E59" s="67"/>
      <c r="F59" s="67"/>
      <c r="G59" s="67"/>
      <c r="M59" s="69"/>
      <c r="P59" s="67"/>
    </row>
    <row r="60" spans="1:16">
      <c r="A60" s="67"/>
      <c r="B60" s="67"/>
      <c r="C60" s="67"/>
      <c r="D60" s="67"/>
      <c r="E60" s="67"/>
      <c r="F60" s="67"/>
      <c r="G60" s="67"/>
      <c r="M60" s="69"/>
      <c r="P60" s="67"/>
    </row>
    <row r="61" spans="1:16">
      <c r="A61" s="67"/>
      <c r="B61" s="67"/>
      <c r="C61" s="67"/>
      <c r="D61" s="67"/>
      <c r="E61" s="67"/>
      <c r="F61" s="67"/>
      <c r="G61" s="67"/>
      <c r="M61" s="69"/>
      <c r="P61" s="67"/>
    </row>
    <row r="62" spans="1:16">
      <c r="A62" s="67"/>
      <c r="B62" s="67"/>
      <c r="C62" s="67"/>
      <c r="D62" s="67"/>
      <c r="E62" s="67"/>
      <c r="F62" s="67"/>
      <c r="G62" s="67"/>
      <c r="M62" s="69"/>
      <c r="P62" s="67"/>
    </row>
  </sheetData>
  <mergeCells count="9">
    <mergeCell ref="A18:I18"/>
    <mergeCell ref="J18:O18"/>
    <mergeCell ref="J1:P1"/>
    <mergeCell ref="A1:I1"/>
    <mergeCell ref="A3:A6"/>
    <mergeCell ref="H3:I3"/>
    <mergeCell ref="P3:P6"/>
    <mergeCell ref="B3:G3"/>
    <mergeCell ref="J3:L3"/>
  </mergeCells>
  <phoneticPr fontId="9" type="noConversion"/>
  <printOptions horizontalCentered="1"/>
  <pageMargins left="1.2204724409448819" right="1.2204724409448819" top="1.0236220472440944" bottom="2.3622047244094491" header="0" footer="0"/>
  <pageSetup paperSize="9" scale="73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AT324"/>
  <sheetViews>
    <sheetView view="pageBreakPreview" topLeftCell="A2" zoomScaleNormal="100" zoomScaleSheetLayoutView="100" workbookViewId="0">
      <pane xSplit="1" ySplit="5" topLeftCell="B7" activePane="bottomRight" state="frozen"/>
      <selection activeCell="A2" sqref="A2"/>
      <selection pane="topRight" activeCell="B2" sqref="B2"/>
      <selection pane="bottomLeft" activeCell="A7" sqref="A7"/>
      <selection pane="bottomRight" activeCell="S19" sqref="S19"/>
    </sheetView>
  </sheetViews>
  <sheetFormatPr defaultRowHeight="17.25"/>
  <cols>
    <col min="1" max="1" width="7.25" style="546" customWidth="1"/>
    <col min="2" max="2" width="5.75" style="546" customWidth="1"/>
    <col min="3" max="4" width="5.75" style="544" customWidth="1"/>
    <col min="5" max="5" width="5.75" style="548" customWidth="1"/>
    <col min="6" max="8" width="5.75" style="546" customWidth="1"/>
    <col min="9" max="9" width="7.25" style="546" customWidth="1"/>
    <col min="10" max="10" width="5.875" style="546" customWidth="1"/>
    <col min="11" max="13" width="5.875" style="544" customWidth="1"/>
    <col min="14" max="16" width="5.875" style="548" customWidth="1"/>
    <col min="17" max="24" width="5.875" style="546" customWidth="1"/>
    <col min="25" max="25" width="6.75" style="547" customWidth="1"/>
    <col min="26" max="26" width="6.75" style="508" customWidth="1"/>
    <col min="27" max="42" width="6.125" style="508" customWidth="1"/>
    <col min="43" max="45" width="6.5" style="508" customWidth="1"/>
    <col min="46" max="46" width="7.125" style="508" customWidth="1"/>
    <col min="47" max="16384" width="9" style="508"/>
  </cols>
  <sheetData>
    <row r="1" spans="1:46" ht="9.9499999999999993" hidden="1" customHeight="1">
      <c r="A1" s="504"/>
      <c r="B1" s="504"/>
      <c r="C1" s="505"/>
      <c r="D1" s="505"/>
      <c r="E1" s="506"/>
      <c r="F1" s="504"/>
      <c r="G1" s="504"/>
      <c r="H1" s="504"/>
      <c r="I1" s="504"/>
      <c r="J1" s="504"/>
      <c r="K1" s="505"/>
      <c r="L1" s="505"/>
      <c r="M1" s="505"/>
      <c r="N1" s="506"/>
      <c r="O1" s="506"/>
      <c r="P1" s="506"/>
      <c r="Q1" s="504"/>
      <c r="R1" s="504"/>
      <c r="S1" s="504"/>
      <c r="T1" s="504"/>
      <c r="U1" s="504"/>
      <c r="V1" s="504"/>
      <c r="W1" s="504"/>
      <c r="X1" s="504"/>
      <c r="Y1" s="507"/>
    </row>
    <row r="2" spans="1:46" s="509" customFormat="1" ht="20.100000000000001" customHeight="1">
      <c r="A2" s="1279" t="s">
        <v>503</v>
      </c>
      <c r="B2" s="1279"/>
      <c r="C2" s="1279"/>
      <c r="D2" s="1279"/>
      <c r="E2" s="1279"/>
      <c r="F2" s="1279"/>
      <c r="G2" s="1279"/>
      <c r="H2" s="1279"/>
      <c r="I2" s="1279"/>
      <c r="J2" s="1279" t="s">
        <v>368</v>
      </c>
      <c r="K2" s="1279"/>
      <c r="L2" s="1279"/>
      <c r="M2" s="1279"/>
      <c r="N2" s="1279"/>
      <c r="O2" s="1279"/>
      <c r="P2" s="1279"/>
      <c r="Q2" s="1279"/>
      <c r="R2" s="1279"/>
      <c r="S2" s="1279"/>
      <c r="T2" s="1279"/>
      <c r="U2" s="1279"/>
      <c r="V2" s="1279"/>
      <c r="W2" s="1279"/>
      <c r="X2" s="1279"/>
      <c r="Y2" s="1279"/>
      <c r="Z2" s="1279" t="s">
        <v>504</v>
      </c>
      <c r="AA2" s="1279"/>
      <c r="AB2" s="1279"/>
      <c r="AC2" s="1279"/>
      <c r="AD2" s="1279"/>
      <c r="AE2" s="1279"/>
      <c r="AF2" s="1279"/>
      <c r="AG2" s="1279"/>
      <c r="AH2" s="1279" t="s">
        <v>356</v>
      </c>
      <c r="AI2" s="1279"/>
      <c r="AJ2" s="1279"/>
      <c r="AK2" s="1279"/>
      <c r="AL2" s="1279"/>
      <c r="AM2" s="1279"/>
      <c r="AN2" s="1279"/>
      <c r="AO2" s="1279"/>
      <c r="AP2" s="1279"/>
      <c r="AQ2" s="1279"/>
      <c r="AR2" s="1279"/>
      <c r="AS2" s="1279"/>
      <c r="AT2" s="1279"/>
    </row>
    <row r="3" spans="1:46" s="515" customFormat="1" ht="20.100000000000001" customHeight="1" thickBot="1">
      <c r="A3" s="510" t="s">
        <v>645</v>
      </c>
      <c r="B3" s="510"/>
      <c r="C3" s="511"/>
      <c r="D3" s="511"/>
      <c r="E3" s="512"/>
      <c r="F3" s="510"/>
      <c r="G3" s="510"/>
      <c r="H3" s="513"/>
      <c r="I3" s="513"/>
      <c r="J3" s="510"/>
      <c r="K3" s="511"/>
      <c r="L3" s="511"/>
      <c r="M3" s="677"/>
      <c r="N3" s="512"/>
      <c r="O3" s="512"/>
      <c r="P3" s="512"/>
      <c r="Q3" s="510"/>
      <c r="R3" s="510"/>
      <c r="S3" s="513"/>
      <c r="T3" s="513"/>
      <c r="U3" s="510"/>
      <c r="V3" s="513"/>
      <c r="W3" s="513"/>
      <c r="X3" s="514"/>
      <c r="Y3" s="514" t="s">
        <v>646</v>
      </c>
      <c r="Z3" s="510" t="s">
        <v>645</v>
      </c>
      <c r="AA3" s="512"/>
      <c r="AB3" s="510"/>
      <c r="AC3" s="510"/>
      <c r="AD3" s="513"/>
      <c r="AE3" s="513"/>
      <c r="AF3" s="510"/>
      <c r="AG3" s="511"/>
      <c r="AH3" s="511"/>
      <c r="AI3" s="512"/>
      <c r="AJ3" s="512"/>
      <c r="AK3" s="512"/>
      <c r="AL3" s="510"/>
      <c r="AM3" s="510"/>
      <c r="AN3" s="513"/>
      <c r="AO3" s="513"/>
      <c r="AP3" s="513"/>
      <c r="AQ3" s="510"/>
      <c r="AR3" s="511"/>
      <c r="AS3" s="511"/>
      <c r="AT3" s="514" t="s">
        <v>646</v>
      </c>
    </row>
    <row r="4" spans="1:46" s="519" customFormat="1" ht="42" customHeight="1" thickTop="1">
      <c r="A4" s="516"/>
      <c r="B4" s="1281" t="s">
        <v>363</v>
      </c>
      <c r="C4" s="1282"/>
      <c r="D4" s="1282"/>
      <c r="E4" s="1282"/>
      <c r="F4" s="1282"/>
      <c r="G4" s="1282"/>
      <c r="H4" s="1282"/>
      <c r="I4" s="1283"/>
      <c r="J4" s="1276" t="s">
        <v>502</v>
      </c>
      <c r="K4" s="1277"/>
      <c r="L4" s="1277"/>
      <c r="M4" s="1277"/>
      <c r="N4" s="1277"/>
      <c r="O4" s="1277"/>
      <c r="P4" s="1277"/>
      <c r="Q4" s="1277"/>
      <c r="R4" s="1277"/>
      <c r="S4" s="1277"/>
      <c r="T4" s="1277"/>
      <c r="U4" s="1277"/>
      <c r="V4" s="1277"/>
      <c r="W4" s="1277"/>
      <c r="X4" s="1278"/>
      <c r="Y4" s="872"/>
      <c r="Z4" s="1292" t="s">
        <v>647</v>
      </c>
      <c r="AA4" s="1281" t="s">
        <v>355</v>
      </c>
      <c r="AB4" s="1282"/>
      <c r="AC4" s="1282"/>
      <c r="AD4" s="1282"/>
      <c r="AE4" s="1282"/>
      <c r="AF4" s="1282"/>
      <c r="AG4" s="1283"/>
      <c r="AH4" s="1276" t="s">
        <v>350</v>
      </c>
      <c r="AI4" s="1277"/>
      <c r="AJ4" s="1277"/>
      <c r="AK4" s="1277"/>
      <c r="AL4" s="1277"/>
      <c r="AM4" s="1277"/>
      <c r="AN4" s="1277"/>
      <c r="AO4" s="1277"/>
      <c r="AP4" s="1278"/>
      <c r="AQ4" s="517" t="s">
        <v>472</v>
      </c>
      <c r="AR4" s="518"/>
      <c r="AS4" s="518"/>
      <c r="AT4" s="872"/>
    </row>
    <row r="5" spans="1:46" s="519" customFormat="1" ht="52.5" customHeight="1">
      <c r="A5" s="516" t="s">
        <v>647</v>
      </c>
      <c r="B5" s="1284" t="s">
        <v>788</v>
      </c>
      <c r="C5" s="1284" t="s">
        <v>648</v>
      </c>
      <c r="D5" s="1284" t="s">
        <v>367</v>
      </c>
      <c r="E5" s="1284" t="s">
        <v>366</v>
      </c>
      <c r="F5" s="1274" t="s">
        <v>781</v>
      </c>
      <c r="G5" s="1274" t="s">
        <v>649</v>
      </c>
      <c r="H5" s="1274" t="s">
        <v>365</v>
      </c>
      <c r="I5" s="1286" t="s">
        <v>467</v>
      </c>
      <c r="J5" s="1290" t="s">
        <v>362</v>
      </c>
      <c r="K5" s="1291"/>
      <c r="L5" s="1291"/>
      <c r="M5" s="1274" t="s">
        <v>782</v>
      </c>
      <c r="N5" s="1280" t="s">
        <v>784</v>
      </c>
      <c r="O5" s="1274" t="s">
        <v>785</v>
      </c>
      <c r="P5" s="1274" t="s">
        <v>786</v>
      </c>
      <c r="Q5" s="1280" t="s">
        <v>361</v>
      </c>
      <c r="R5" s="1280" t="s">
        <v>360</v>
      </c>
      <c r="S5" s="1280" t="s">
        <v>359</v>
      </c>
      <c r="T5" s="1280" t="s">
        <v>358</v>
      </c>
      <c r="U5" s="1280" t="s">
        <v>354</v>
      </c>
      <c r="V5" s="1280" t="s">
        <v>464</v>
      </c>
      <c r="W5" s="1280" t="s">
        <v>465</v>
      </c>
      <c r="X5" s="1274" t="s">
        <v>787</v>
      </c>
      <c r="Y5" s="520" t="s">
        <v>364</v>
      </c>
      <c r="Z5" s="1293"/>
      <c r="AA5" s="1280" t="s">
        <v>466</v>
      </c>
      <c r="AB5" s="1280" t="s">
        <v>353</v>
      </c>
      <c r="AC5" s="1280" t="s">
        <v>650</v>
      </c>
      <c r="AD5" s="1295" t="s">
        <v>352</v>
      </c>
      <c r="AE5" s="1295" t="s">
        <v>351</v>
      </c>
      <c r="AF5" s="1280" t="s">
        <v>349</v>
      </c>
      <c r="AG5" s="1280" t="s">
        <v>348</v>
      </c>
      <c r="AH5" s="1280" t="s">
        <v>347</v>
      </c>
      <c r="AI5" s="1280" t="s">
        <v>346</v>
      </c>
      <c r="AJ5" s="1274" t="s">
        <v>733</v>
      </c>
      <c r="AK5" s="1076" t="s">
        <v>843</v>
      </c>
      <c r="AL5" s="1280" t="s">
        <v>345</v>
      </c>
      <c r="AM5" s="1280" t="s">
        <v>344</v>
      </c>
      <c r="AN5" s="1280" t="s">
        <v>343</v>
      </c>
      <c r="AO5" s="1280" t="s">
        <v>342</v>
      </c>
      <c r="AP5" s="1280" t="s">
        <v>471</v>
      </c>
      <c r="AQ5" s="1274" t="s">
        <v>468</v>
      </c>
      <c r="AR5" s="1274" t="s">
        <v>469</v>
      </c>
      <c r="AS5" s="1288" t="s">
        <v>470</v>
      </c>
      <c r="AT5" s="520" t="s">
        <v>364</v>
      </c>
    </row>
    <row r="6" spans="1:46" s="519" customFormat="1" ht="52.5" customHeight="1">
      <c r="A6" s="521"/>
      <c r="B6" s="1285"/>
      <c r="C6" s="1285"/>
      <c r="D6" s="1285"/>
      <c r="E6" s="1285"/>
      <c r="F6" s="1275"/>
      <c r="G6" s="1275"/>
      <c r="H6" s="1275"/>
      <c r="I6" s="1287"/>
      <c r="J6" s="522" t="s">
        <v>651</v>
      </c>
      <c r="K6" s="807" t="s">
        <v>652</v>
      </c>
      <c r="L6" s="680" t="s">
        <v>357</v>
      </c>
      <c r="M6" s="1275"/>
      <c r="N6" s="1280"/>
      <c r="O6" s="1275"/>
      <c r="P6" s="1275"/>
      <c r="Q6" s="1280"/>
      <c r="R6" s="1280"/>
      <c r="S6" s="1280"/>
      <c r="T6" s="1280"/>
      <c r="U6" s="1280"/>
      <c r="V6" s="1280"/>
      <c r="W6" s="1280"/>
      <c r="X6" s="1275"/>
      <c r="Y6" s="523"/>
      <c r="Z6" s="1294"/>
      <c r="AA6" s="1280"/>
      <c r="AB6" s="1280"/>
      <c r="AC6" s="1280"/>
      <c r="AD6" s="1295"/>
      <c r="AE6" s="1295"/>
      <c r="AF6" s="1280"/>
      <c r="AG6" s="1280"/>
      <c r="AH6" s="1280"/>
      <c r="AI6" s="1280"/>
      <c r="AJ6" s="1275"/>
      <c r="AK6" s="1077" t="s">
        <v>844</v>
      </c>
      <c r="AL6" s="1280"/>
      <c r="AM6" s="1280"/>
      <c r="AN6" s="1280"/>
      <c r="AO6" s="1280"/>
      <c r="AP6" s="1280"/>
      <c r="AQ6" s="1275"/>
      <c r="AR6" s="1275"/>
      <c r="AS6" s="1289"/>
      <c r="AT6" s="523"/>
    </row>
    <row r="7" spans="1:46" s="519" customFormat="1" ht="30" customHeight="1">
      <c r="A7" s="524">
        <v>2013</v>
      </c>
      <c r="B7" s="525">
        <v>2</v>
      </c>
      <c r="C7" s="526">
        <v>6</v>
      </c>
      <c r="D7" s="527">
        <v>0</v>
      </c>
      <c r="E7" s="234">
        <v>3</v>
      </c>
      <c r="F7" s="525">
        <v>0</v>
      </c>
      <c r="G7" s="525">
        <v>7</v>
      </c>
      <c r="H7" s="525">
        <v>0</v>
      </c>
      <c r="I7" s="525">
        <v>54</v>
      </c>
      <c r="J7" s="525">
        <v>4</v>
      </c>
      <c r="K7" s="526">
        <v>0</v>
      </c>
      <c r="L7" s="527">
        <v>4</v>
      </c>
      <c r="M7" s="527" t="s">
        <v>420</v>
      </c>
      <c r="N7" s="234">
        <v>1</v>
      </c>
      <c r="O7" s="527" t="s">
        <v>420</v>
      </c>
      <c r="P7" s="527" t="s">
        <v>420</v>
      </c>
      <c r="Q7" s="525">
        <v>1</v>
      </c>
      <c r="R7" s="525">
        <v>0</v>
      </c>
      <c r="S7" s="525">
        <v>0</v>
      </c>
      <c r="T7" s="525">
        <v>1</v>
      </c>
      <c r="U7" s="525">
        <v>0</v>
      </c>
      <c r="V7" s="526">
        <v>0</v>
      </c>
      <c r="W7" s="527">
        <v>0</v>
      </c>
      <c r="X7" s="527" t="s">
        <v>420</v>
      </c>
      <c r="Y7" s="529">
        <v>2013</v>
      </c>
      <c r="Z7" s="524">
        <v>2013</v>
      </c>
      <c r="AA7" s="234">
        <v>0</v>
      </c>
      <c r="AB7" s="525">
        <v>0</v>
      </c>
      <c r="AC7" s="525">
        <v>0</v>
      </c>
      <c r="AD7" s="525">
        <v>0</v>
      </c>
      <c r="AE7" s="525">
        <v>3</v>
      </c>
      <c r="AF7" s="525">
        <v>0</v>
      </c>
      <c r="AG7" s="526">
        <v>11</v>
      </c>
      <c r="AH7" s="527">
        <v>71</v>
      </c>
      <c r="AI7" s="234">
        <v>26</v>
      </c>
      <c r="AJ7" s="527" t="s">
        <v>420</v>
      </c>
      <c r="AK7" s="527">
        <v>0</v>
      </c>
      <c r="AL7" s="525">
        <v>14</v>
      </c>
      <c r="AM7" s="525">
        <v>102</v>
      </c>
      <c r="AN7" s="525">
        <v>3</v>
      </c>
      <c r="AO7" s="525">
        <v>0</v>
      </c>
      <c r="AP7" s="525">
        <v>3</v>
      </c>
      <c r="AQ7" s="525">
        <v>3</v>
      </c>
      <c r="AR7" s="526">
        <v>0</v>
      </c>
      <c r="AS7" s="527">
        <v>0</v>
      </c>
      <c r="AT7" s="529">
        <v>2013</v>
      </c>
    </row>
    <row r="8" spans="1:46" s="519" customFormat="1" ht="30" customHeight="1">
      <c r="A8" s="524">
        <v>2014</v>
      </c>
      <c r="B8" s="525">
        <v>2</v>
      </c>
      <c r="C8" s="526">
        <v>6</v>
      </c>
      <c r="D8" s="527">
        <v>0</v>
      </c>
      <c r="E8" s="234">
        <v>3</v>
      </c>
      <c r="F8" s="525">
        <v>0</v>
      </c>
      <c r="G8" s="525">
        <v>7</v>
      </c>
      <c r="H8" s="525">
        <v>0</v>
      </c>
      <c r="I8" s="525">
        <v>57</v>
      </c>
      <c r="J8" s="525">
        <v>4</v>
      </c>
      <c r="K8" s="526">
        <v>0</v>
      </c>
      <c r="L8" s="527">
        <v>4</v>
      </c>
      <c r="M8" s="527" t="s">
        <v>420</v>
      </c>
      <c r="N8" s="234">
        <v>1</v>
      </c>
      <c r="O8" s="527" t="s">
        <v>420</v>
      </c>
      <c r="P8" s="527" t="s">
        <v>420</v>
      </c>
      <c r="Q8" s="525">
        <v>1</v>
      </c>
      <c r="R8" s="525">
        <v>0</v>
      </c>
      <c r="S8" s="525">
        <v>0</v>
      </c>
      <c r="T8" s="525">
        <v>1</v>
      </c>
      <c r="U8" s="525">
        <v>0</v>
      </c>
      <c r="V8" s="526">
        <v>0</v>
      </c>
      <c r="W8" s="527">
        <v>0</v>
      </c>
      <c r="X8" s="527" t="s">
        <v>420</v>
      </c>
      <c r="Y8" s="529">
        <v>2014</v>
      </c>
      <c r="Z8" s="524">
        <v>2014</v>
      </c>
      <c r="AA8" s="234">
        <v>0</v>
      </c>
      <c r="AB8" s="525">
        <v>0</v>
      </c>
      <c r="AC8" s="525">
        <v>0</v>
      </c>
      <c r="AD8" s="525">
        <v>0</v>
      </c>
      <c r="AE8" s="525">
        <v>3</v>
      </c>
      <c r="AF8" s="525">
        <v>0</v>
      </c>
      <c r="AG8" s="526">
        <v>11</v>
      </c>
      <c r="AH8" s="527">
        <v>79</v>
      </c>
      <c r="AI8" s="234">
        <v>26</v>
      </c>
      <c r="AJ8" s="527" t="s">
        <v>420</v>
      </c>
      <c r="AK8" s="527">
        <v>0</v>
      </c>
      <c r="AL8" s="525">
        <v>16</v>
      </c>
      <c r="AM8" s="525">
        <v>102</v>
      </c>
      <c r="AN8" s="525">
        <v>4</v>
      </c>
      <c r="AO8" s="525">
        <v>0</v>
      </c>
      <c r="AP8" s="525">
        <v>3</v>
      </c>
      <c r="AQ8" s="525">
        <v>3</v>
      </c>
      <c r="AR8" s="526">
        <v>0</v>
      </c>
      <c r="AS8" s="527">
        <v>0</v>
      </c>
      <c r="AT8" s="529">
        <v>2014</v>
      </c>
    </row>
    <row r="9" spans="1:46" s="519" customFormat="1" ht="30" customHeight="1">
      <c r="A9" s="524">
        <v>2015</v>
      </c>
      <c r="B9" s="525">
        <v>2</v>
      </c>
      <c r="C9" s="526">
        <v>7</v>
      </c>
      <c r="D9" s="527">
        <v>0</v>
      </c>
      <c r="E9" s="234">
        <v>3</v>
      </c>
      <c r="F9" s="525">
        <v>0</v>
      </c>
      <c r="G9" s="525">
        <v>7</v>
      </c>
      <c r="H9" s="525">
        <v>0</v>
      </c>
      <c r="I9" s="525">
        <v>57</v>
      </c>
      <c r="J9" s="525">
        <v>4</v>
      </c>
      <c r="K9" s="526">
        <v>0</v>
      </c>
      <c r="L9" s="527">
        <v>4</v>
      </c>
      <c r="M9" s="527" t="s">
        <v>420</v>
      </c>
      <c r="N9" s="234">
        <v>3</v>
      </c>
      <c r="O9" s="527" t="s">
        <v>420</v>
      </c>
      <c r="P9" s="527" t="s">
        <v>420</v>
      </c>
      <c r="Q9" s="525">
        <v>1</v>
      </c>
      <c r="R9" s="525">
        <v>0</v>
      </c>
      <c r="S9" s="525">
        <v>0</v>
      </c>
      <c r="T9" s="525">
        <v>1</v>
      </c>
      <c r="U9" s="525">
        <v>0</v>
      </c>
      <c r="V9" s="526">
        <v>0</v>
      </c>
      <c r="W9" s="527">
        <v>0</v>
      </c>
      <c r="X9" s="527" t="s">
        <v>420</v>
      </c>
      <c r="Y9" s="529">
        <v>2015</v>
      </c>
      <c r="Z9" s="524">
        <v>2015</v>
      </c>
      <c r="AA9" s="234">
        <v>0</v>
      </c>
      <c r="AB9" s="525">
        <v>0</v>
      </c>
      <c r="AC9" s="525">
        <v>0</v>
      </c>
      <c r="AD9" s="525">
        <v>0</v>
      </c>
      <c r="AE9" s="525">
        <v>3</v>
      </c>
      <c r="AF9" s="525">
        <v>0</v>
      </c>
      <c r="AG9" s="526">
        <v>11</v>
      </c>
      <c r="AH9" s="527">
        <v>80</v>
      </c>
      <c r="AI9" s="234">
        <v>30</v>
      </c>
      <c r="AJ9" s="527" t="s">
        <v>420</v>
      </c>
      <c r="AK9" s="527">
        <v>0</v>
      </c>
      <c r="AL9" s="525">
        <v>19</v>
      </c>
      <c r="AM9" s="525">
        <v>105</v>
      </c>
      <c r="AN9" s="525">
        <v>4</v>
      </c>
      <c r="AO9" s="525">
        <v>1</v>
      </c>
      <c r="AP9" s="525">
        <v>2</v>
      </c>
      <c r="AQ9" s="525">
        <v>3</v>
      </c>
      <c r="AR9" s="526">
        <v>0</v>
      </c>
      <c r="AS9" s="527">
        <v>0</v>
      </c>
      <c r="AT9" s="529">
        <v>2015</v>
      </c>
    </row>
    <row r="10" spans="1:46" s="519" customFormat="1" ht="30" customHeight="1">
      <c r="A10" s="524">
        <v>2016</v>
      </c>
      <c r="B10" s="525">
        <v>2</v>
      </c>
      <c r="C10" s="526">
        <v>7</v>
      </c>
      <c r="D10" s="527">
        <v>0</v>
      </c>
      <c r="E10" s="234">
        <v>4</v>
      </c>
      <c r="F10" s="525">
        <v>0</v>
      </c>
      <c r="G10" s="525">
        <v>8</v>
      </c>
      <c r="H10" s="525">
        <v>0</v>
      </c>
      <c r="I10" s="525">
        <v>78</v>
      </c>
      <c r="J10" s="525">
        <v>4</v>
      </c>
      <c r="K10" s="526">
        <v>0</v>
      </c>
      <c r="L10" s="527">
        <v>4</v>
      </c>
      <c r="M10" s="527" t="s">
        <v>420</v>
      </c>
      <c r="N10" s="234">
        <v>3</v>
      </c>
      <c r="O10" s="527" t="s">
        <v>420</v>
      </c>
      <c r="P10" s="527" t="s">
        <v>420</v>
      </c>
      <c r="Q10" s="525">
        <v>1</v>
      </c>
      <c r="R10" s="525">
        <v>0</v>
      </c>
      <c r="S10" s="525">
        <v>0</v>
      </c>
      <c r="T10" s="525">
        <v>1</v>
      </c>
      <c r="U10" s="525">
        <v>0</v>
      </c>
      <c r="V10" s="526">
        <v>0</v>
      </c>
      <c r="W10" s="527">
        <v>0</v>
      </c>
      <c r="X10" s="527" t="s">
        <v>420</v>
      </c>
      <c r="Y10" s="529">
        <v>2016</v>
      </c>
      <c r="Z10" s="524">
        <v>2016</v>
      </c>
      <c r="AA10" s="234">
        <v>0</v>
      </c>
      <c r="AB10" s="525">
        <v>0</v>
      </c>
      <c r="AC10" s="525">
        <v>0</v>
      </c>
      <c r="AD10" s="525">
        <v>0</v>
      </c>
      <c r="AE10" s="525">
        <v>3</v>
      </c>
      <c r="AF10" s="525">
        <v>0</v>
      </c>
      <c r="AG10" s="526">
        <v>11</v>
      </c>
      <c r="AH10" s="527">
        <v>82</v>
      </c>
      <c r="AI10" s="234">
        <v>42</v>
      </c>
      <c r="AJ10" s="527" t="s">
        <v>420</v>
      </c>
      <c r="AK10" s="527">
        <v>0</v>
      </c>
      <c r="AL10" s="525">
        <v>21</v>
      </c>
      <c r="AM10" s="525">
        <v>108</v>
      </c>
      <c r="AN10" s="525">
        <v>5</v>
      </c>
      <c r="AO10" s="525">
        <v>0</v>
      </c>
      <c r="AP10" s="525">
        <v>2</v>
      </c>
      <c r="AQ10" s="525">
        <v>3</v>
      </c>
      <c r="AR10" s="526">
        <v>0</v>
      </c>
      <c r="AS10" s="527">
        <v>0</v>
      </c>
      <c r="AT10" s="529">
        <v>2016</v>
      </c>
    </row>
    <row r="11" spans="1:46" s="519" customFormat="1" ht="30" customHeight="1">
      <c r="A11" s="524">
        <v>2017</v>
      </c>
      <c r="B11" s="525">
        <v>2</v>
      </c>
      <c r="C11" s="526">
        <v>7</v>
      </c>
      <c r="D11" s="527">
        <v>0</v>
      </c>
      <c r="E11" s="234">
        <v>4</v>
      </c>
      <c r="F11" s="525">
        <v>0</v>
      </c>
      <c r="G11" s="525">
        <v>8</v>
      </c>
      <c r="H11" s="525">
        <v>0</v>
      </c>
      <c r="I11" s="525">
        <v>71</v>
      </c>
      <c r="J11" s="525">
        <v>4</v>
      </c>
      <c r="K11" s="526">
        <v>0</v>
      </c>
      <c r="L11" s="527">
        <v>4</v>
      </c>
      <c r="M11" s="527" t="s">
        <v>420</v>
      </c>
      <c r="N11" s="234">
        <v>3</v>
      </c>
      <c r="O11" s="527" t="s">
        <v>783</v>
      </c>
      <c r="P11" s="527" t="s">
        <v>420</v>
      </c>
      <c r="Q11" s="525">
        <v>1</v>
      </c>
      <c r="R11" s="525">
        <v>0</v>
      </c>
      <c r="S11" s="525">
        <v>0</v>
      </c>
      <c r="T11" s="525">
        <v>1</v>
      </c>
      <c r="U11" s="525">
        <v>0</v>
      </c>
      <c r="V11" s="526">
        <v>0</v>
      </c>
      <c r="W11" s="527">
        <v>0</v>
      </c>
      <c r="X11" s="527" t="s">
        <v>420</v>
      </c>
      <c r="Y11" s="529">
        <v>2017</v>
      </c>
      <c r="Z11" s="524">
        <v>2017</v>
      </c>
      <c r="AA11" s="234">
        <v>0</v>
      </c>
      <c r="AB11" s="525">
        <v>0</v>
      </c>
      <c r="AC11" s="525">
        <v>0</v>
      </c>
      <c r="AD11" s="525">
        <v>0</v>
      </c>
      <c r="AE11" s="525">
        <v>3</v>
      </c>
      <c r="AF11" s="525">
        <v>0</v>
      </c>
      <c r="AG11" s="526">
        <v>11</v>
      </c>
      <c r="AH11" s="527">
        <v>82</v>
      </c>
      <c r="AI11" s="234">
        <v>40</v>
      </c>
      <c r="AJ11" s="527" t="s">
        <v>420</v>
      </c>
      <c r="AK11" s="527">
        <v>0</v>
      </c>
      <c r="AL11" s="525">
        <v>21</v>
      </c>
      <c r="AM11" s="525">
        <v>108</v>
      </c>
      <c r="AN11" s="525">
        <v>5</v>
      </c>
      <c r="AO11" s="525">
        <v>0</v>
      </c>
      <c r="AP11" s="525">
        <v>2</v>
      </c>
      <c r="AQ11" s="525">
        <v>3</v>
      </c>
      <c r="AR11" s="527">
        <v>0</v>
      </c>
      <c r="AS11" s="527">
        <v>0</v>
      </c>
      <c r="AT11" s="529">
        <v>2017</v>
      </c>
    </row>
    <row r="12" spans="1:46" s="519" customFormat="1" ht="30" customHeight="1">
      <c r="A12" s="524">
        <v>2018</v>
      </c>
      <c r="B12" s="525">
        <v>2</v>
      </c>
      <c r="C12" s="526">
        <v>9</v>
      </c>
      <c r="D12" s="527" t="s">
        <v>14</v>
      </c>
      <c r="E12" s="234">
        <v>4</v>
      </c>
      <c r="F12" s="525" t="s">
        <v>14</v>
      </c>
      <c r="G12" s="525">
        <v>8</v>
      </c>
      <c r="H12" s="525" t="s">
        <v>14</v>
      </c>
      <c r="I12" s="525">
        <v>115</v>
      </c>
      <c r="J12" s="525">
        <v>5</v>
      </c>
      <c r="K12" s="526" t="s">
        <v>14</v>
      </c>
      <c r="L12" s="527">
        <v>4</v>
      </c>
      <c r="M12" s="527" t="s">
        <v>420</v>
      </c>
      <c r="N12" s="234">
        <v>3</v>
      </c>
      <c r="O12" s="527" t="s">
        <v>420</v>
      </c>
      <c r="P12" s="527" t="s">
        <v>420</v>
      </c>
      <c r="Q12" s="525">
        <v>1</v>
      </c>
      <c r="R12" s="525" t="s">
        <v>14</v>
      </c>
      <c r="S12" s="525" t="s">
        <v>14</v>
      </c>
      <c r="T12" s="525">
        <v>1</v>
      </c>
      <c r="U12" s="525" t="s">
        <v>14</v>
      </c>
      <c r="V12" s="526" t="s">
        <v>14</v>
      </c>
      <c r="W12" s="527" t="s">
        <v>14</v>
      </c>
      <c r="X12" s="527" t="s">
        <v>420</v>
      </c>
      <c r="Y12" s="529">
        <v>2018</v>
      </c>
      <c r="Z12" s="524">
        <v>2018</v>
      </c>
      <c r="AA12" s="234" t="s">
        <v>14</v>
      </c>
      <c r="AB12" s="525" t="s">
        <v>14</v>
      </c>
      <c r="AC12" s="525" t="s">
        <v>14</v>
      </c>
      <c r="AD12" s="525" t="s">
        <v>14</v>
      </c>
      <c r="AE12" s="525">
        <v>3</v>
      </c>
      <c r="AF12" s="525" t="s">
        <v>14</v>
      </c>
      <c r="AG12" s="526">
        <v>12</v>
      </c>
      <c r="AH12" s="527">
        <v>66</v>
      </c>
      <c r="AI12" s="234">
        <v>47</v>
      </c>
      <c r="AJ12" s="527" t="s">
        <v>420</v>
      </c>
      <c r="AK12" s="527">
        <v>0</v>
      </c>
      <c r="AL12" s="525">
        <v>21</v>
      </c>
      <c r="AM12" s="525">
        <v>111</v>
      </c>
      <c r="AN12" s="525">
        <v>4</v>
      </c>
      <c r="AO12" s="525" t="s">
        <v>14</v>
      </c>
      <c r="AP12" s="525">
        <v>1</v>
      </c>
      <c r="AQ12" s="525">
        <v>3</v>
      </c>
      <c r="AR12" s="527" t="s">
        <v>14</v>
      </c>
      <c r="AS12" s="527" t="s">
        <v>14</v>
      </c>
      <c r="AT12" s="529">
        <v>2018</v>
      </c>
    </row>
    <row r="13" spans="1:46" s="519" customFormat="1" ht="30" customHeight="1">
      <c r="A13" s="524">
        <v>2019</v>
      </c>
      <c r="B13" s="528">
        <v>3</v>
      </c>
      <c r="C13" s="526">
        <v>9</v>
      </c>
      <c r="D13" s="527">
        <v>0</v>
      </c>
      <c r="E13" s="234">
        <v>4</v>
      </c>
      <c r="F13" s="525">
        <v>0</v>
      </c>
      <c r="G13" s="525">
        <v>8</v>
      </c>
      <c r="H13" s="525">
        <v>0</v>
      </c>
      <c r="I13" s="525">
        <v>115</v>
      </c>
      <c r="J13" s="525">
        <v>5</v>
      </c>
      <c r="K13" s="526">
        <v>0</v>
      </c>
      <c r="L13" s="527">
        <v>7</v>
      </c>
      <c r="M13" s="527" t="s">
        <v>420</v>
      </c>
      <c r="N13" s="234">
        <v>6</v>
      </c>
      <c r="O13" s="527" t="s">
        <v>420</v>
      </c>
      <c r="P13" s="527" t="s">
        <v>420</v>
      </c>
      <c r="Q13" s="525">
        <v>1</v>
      </c>
      <c r="R13" s="525">
        <v>0</v>
      </c>
      <c r="S13" s="525">
        <v>0</v>
      </c>
      <c r="T13" s="525">
        <v>1</v>
      </c>
      <c r="U13" s="525">
        <v>0</v>
      </c>
      <c r="V13" s="526">
        <v>0</v>
      </c>
      <c r="W13" s="527">
        <v>0</v>
      </c>
      <c r="X13" s="527" t="s">
        <v>420</v>
      </c>
      <c r="Y13" s="678">
        <v>2019</v>
      </c>
      <c r="Z13" s="678">
        <v>2019</v>
      </c>
      <c r="AA13" s="233">
        <v>0</v>
      </c>
      <c r="AB13" s="525">
        <v>0</v>
      </c>
      <c r="AC13" s="525">
        <v>0</v>
      </c>
      <c r="AD13" s="525">
        <v>0</v>
      </c>
      <c r="AE13" s="525">
        <v>3</v>
      </c>
      <c r="AF13" s="525">
        <v>0</v>
      </c>
      <c r="AG13" s="526">
        <v>12</v>
      </c>
      <c r="AH13" s="527">
        <v>72</v>
      </c>
      <c r="AI13" s="234">
        <v>44</v>
      </c>
      <c r="AJ13" s="527" t="s">
        <v>420</v>
      </c>
      <c r="AK13" s="527">
        <v>0</v>
      </c>
      <c r="AL13" s="525">
        <v>22</v>
      </c>
      <c r="AM13" s="525">
        <v>115</v>
      </c>
      <c r="AN13" s="525">
        <v>3</v>
      </c>
      <c r="AO13" s="525">
        <v>0</v>
      </c>
      <c r="AP13" s="525">
        <v>0</v>
      </c>
      <c r="AQ13" s="525">
        <v>3</v>
      </c>
      <c r="AR13" s="527">
        <v>0</v>
      </c>
      <c r="AS13" s="679">
        <v>0</v>
      </c>
      <c r="AT13" s="529">
        <v>2019</v>
      </c>
    </row>
    <row r="14" spans="1:46" s="519" customFormat="1" ht="30.75" customHeight="1">
      <c r="A14" s="1066">
        <v>2020</v>
      </c>
      <c r="B14" s="1067">
        <v>0</v>
      </c>
      <c r="C14" s="1068">
        <v>9</v>
      </c>
      <c r="D14" s="1069">
        <v>0</v>
      </c>
      <c r="E14" s="957">
        <v>4</v>
      </c>
      <c r="F14" s="1070">
        <v>0</v>
      </c>
      <c r="G14" s="1070">
        <v>7</v>
      </c>
      <c r="H14" s="1070">
        <v>0</v>
      </c>
      <c r="I14" s="1070">
        <v>115</v>
      </c>
      <c r="J14" s="1070">
        <v>5</v>
      </c>
      <c r="K14" s="1068">
        <v>0</v>
      </c>
      <c r="L14" s="1069">
        <v>8</v>
      </c>
      <c r="M14" s="1069">
        <v>16</v>
      </c>
      <c r="N14" s="957">
        <v>6</v>
      </c>
      <c r="O14" s="957">
        <v>2</v>
      </c>
      <c r="P14" s="957" t="s">
        <v>573</v>
      </c>
      <c r="Q14" s="1070">
        <v>1</v>
      </c>
      <c r="R14" s="1070">
        <v>0</v>
      </c>
      <c r="S14" s="1070">
        <v>0</v>
      </c>
      <c r="T14" s="1070">
        <v>0</v>
      </c>
      <c r="U14" s="1070">
        <v>0</v>
      </c>
      <c r="V14" s="1070">
        <v>0</v>
      </c>
      <c r="W14" s="1070">
        <v>0</v>
      </c>
      <c r="X14" s="1070">
        <v>41</v>
      </c>
      <c r="Y14" s="1071">
        <v>2020</v>
      </c>
      <c r="Z14" s="1071">
        <v>2020</v>
      </c>
      <c r="AA14" s="960">
        <v>0</v>
      </c>
      <c r="AB14" s="1070">
        <v>0</v>
      </c>
      <c r="AC14" s="1070">
        <v>0</v>
      </c>
      <c r="AD14" s="1070">
        <v>0</v>
      </c>
      <c r="AE14" s="1070">
        <v>4</v>
      </c>
      <c r="AF14" s="1070">
        <v>0</v>
      </c>
      <c r="AG14" s="1068">
        <v>13</v>
      </c>
      <c r="AH14" s="1069">
        <v>88</v>
      </c>
      <c r="AI14" s="957">
        <v>23</v>
      </c>
      <c r="AJ14" s="957">
        <v>1</v>
      </c>
      <c r="AK14" s="527">
        <v>0</v>
      </c>
      <c r="AL14" s="1070">
        <v>28</v>
      </c>
      <c r="AM14" s="1070">
        <v>115</v>
      </c>
      <c r="AN14" s="1070">
        <v>4</v>
      </c>
      <c r="AO14" s="1070">
        <v>0</v>
      </c>
      <c r="AP14" s="1070">
        <v>0</v>
      </c>
      <c r="AQ14" s="1070">
        <v>3</v>
      </c>
      <c r="AR14" s="1069">
        <v>0</v>
      </c>
      <c r="AS14" s="1072">
        <v>0</v>
      </c>
      <c r="AT14" s="1073">
        <v>2020</v>
      </c>
    </row>
    <row r="15" spans="1:46" s="519" customFormat="1" ht="30" customHeight="1">
      <c r="A15" s="530">
        <v>2021</v>
      </c>
      <c r="B15" s="531">
        <v>0</v>
      </c>
      <c r="C15" s="532">
        <v>9</v>
      </c>
      <c r="D15" s="533">
        <v>0</v>
      </c>
      <c r="E15" s="245">
        <v>4</v>
      </c>
      <c r="F15" s="534">
        <v>0</v>
      </c>
      <c r="G15" s="534">
        <v>7</v>
      </c>
      <c r="H15" s="534">
        <v>0</v>
      </c>
      <c r="I15" s="534">
        <v>115</v>
      </c>
      <c r="J15" s="534">
        <v>5</v>
      </c>
      <c r="K15" s="532">
        <v>0</v>
      </c>
      <c r="L15" s="533">
        <v>8</v>
      </c>
      <c r="M15" s="533">
        <v>16</v>
      </c>
      <c r="N15" s="245">
        <v>6</v>
      </c>
      <c r="O15" s="245">
        <v>2</v>
      </c>
      <c r="P15" s="245" t="s">
        <v>734</v>
      </c>
      <c r="Q15" s="534">
        <v>1</v>
      </c>
      <c r="R15" s="534">
        <v>0</v>
      </c>
      <c r="S15" s="534">
        <v>0</v>
      </c>
      <c r="T15" s="534">
        <v>0</v>
      </c>
      <c r="U15" s="534">
        <v>0</v>
      </c>
      <c r="V15" s="534">
        <v>0</v>
      </c>
      <c r="W15" s="534">
        <v>0</v>
      </c>
      <c r="X15" s="534">
        <v>34</v>
      </c>
      <c r="Y15" s="535">
        <v>2021</v>
      </c>
      <c r="Z15" s="535">
        <v>2021</v>
      </c>
      <c r="AA15" s="244">
        <v>0</v>
      </c>
      <c r="AB15" s="534">
        <v>0</v>
      </c>
      <c r="AC15" s="534">
        <v>0</v>
      </c>
      <c r="AD15" s="534">
        <v>0</v>
      </c>
      <c r="AE15" s="534">
        <v>2</v>
      </c>
      <c r="AF15" s="534">
        <v>0</v>
      </c>
      <c r="AG15" s="532">
        <v>12</v>
      </c>
      <c r="AH15" s="533">
        <v>33</v>
      </c>
      <c r="AI15" s="245">
        <v>39</v>
      </c>
      <c r="AJ15" s="245">
        <v>20</v>
      </c>
      <c r="AK15" s="527">
        <v>0</v>
      </c>
      <c r="AL15" s="534">
        <v>32</v>
      </c>
      <c r="AM15" s="534">
        <v>78</v>
      </c>
      <c r="AN15" s="534">
        <v>2</v>
      </c>
      <c r="AO15" s="534">
        <v>0</v>
      </c>
      <c r="AP15" s="534">
        <v>0</v>
      </c>
      <c r="AQ15" s="534">
        <v>3</v>
      </c>
      <c r="AR15" s="533">
        <v>0</v>
      </c>
      <c r="AS15" s="536">
        <v>0</v>
      </c>
      <c r="AT15" s="537">
        <v>2020</v>
      </c>
    </row>
    <row r="16" spans="1:46" s="515" customFormat="1" ht="1.5" customHeight="1">
      <c r="A16" s="538"/>
      <c r="B16" s="539"/>
      <c r="C16" s="540"/>
      <c r="D16" s="540"/>
      <c r="E16" s="540"/>
      <c r="F16" s="539"/>
      <c r="G16" s="539"/>
      <c r="H16" s="539"/>
      <c r="I16" s="538"/>
      <c r="J16" s="539"/>
      <c r="K16" s="540"/>
      <c r="L16" s="540"/>
      <c r="M16" s="540"/>
      <c r="N16" s="540"/>
      <c r="O16" s="540"/>
      <c r="P16" s="540"/>
      <c r="Q16" s="539"/>
      <c r="R16" s="539"/>
      <c r="S16" s="539"/>
      <c r="T16" s="538"/>
      <c r="U16" s="539"/>
      <c r="V16" s="539"/>
      <c r="W16" s="538"/>
      <c r="X16" s="539"/>
      <c r="Y16" s="541"/>
      <c r="Z16" s="542" t="s">
        <v>390</v>
      </c>
      <c r="AA16" s="542"/>
      <c r="AB16" s="542"/>
      <c r="AC16" s="542"/>
      <c r="AD16" s="542"/>
      <c r="AE16" s="543"/>
      <c r="AF16" s="543"/>
      <c r="AG16" s="544"/>
      <c r="AH16" s="542"/>
      <c r="AI16" s="542"/>
      <c r="AJ16" s="542"/>
      <c r="AK16" s="542"/>
      <c r="AL16" s="542"/>
      <c r="AM16" s="542"/>
      <c r="AN16" s="542"/>
      <c r="AO16" s="543"/>
      <c r="AP16" s="543"/>
      <c r="AQ16" s="543"/>
      <c r="AR16" s="544"/>
      <c r="AS16" s="542"/>
      <c r="AT16" s="545" t="s">
        <v>391</v>
      </c>
    </row>
    <row r="17" spans="1:46" s="546" customFormat="1" ht="15" customHeight="1">
      <c r="A17" s="419" t="s">
        <v>508</v>
      </c>
      <c r="B17" s="543"/>
      <c r="C17" s="544"/>
      <c r="D17" s="542"/>
      <c r="E17" s="542"/>
      <c r="F17" s="542"/>
      <c r="G17" s="542"/>
      <c r="H17" s="542"/>
      <c r="I17" s="543"/>
      <c r="J17" s="543"/>
      <c r="K17" s="544"/>
      <c r="L17" s="542"/>
      <c r="M17" s="542"/>
      <c r="N17" s="542"/>
      <c r="O17" s="542"/>
      <c r="P17" s="542"/>
      <c r="Q17" s="542"/>
      <c r="R17" s="542"/>
      <c r="S17" s="542"/>
      <c r="T17" s="543"/>
      <c r="U17" s="542"/>
      <c r="V17" s="542"/>
      <c r="W17" s="543"/>
      <c r="X17" s="543"/>
      <c r="Y17" s="733" t="s">
        <v>510</v>
      </c>
      <c r="Z17" s="419" t="s">
        <v>508</v>
      </c>
      <c r="AT17" s="733" t="s">
        <v>510</v>
      </c>
    </row>
    <row r="18" spans="1:46" s="1074" customFormat="1" ht="12" customHeight="1">
      <c r="A18" s="1074" t="s">
        <v>842</v>
      </c>
      <c r="W18" s="1075" t="s">
        <v>841</v>
      </c>
    </row>
    <row r="19" spans="1:46" s="546" customFormat="1" ht="16.5">
      <c r="C19" s="544"/>
      <c r="D19" s="544"/>
      <c r="E19" s="548"/>
      <c r="K19" s="544"/>
      <c r="L19" s="544"/>
      <c r="M19" s="544"/>
      <c r="N19" s="548"/>
      <c r="O19" s="548"/>
      <c r="P19" s="548"/>
      <c r="Y19" s="547"/>
    </row>
    <row r="20" spans="1:46" s="546" customFormat="1" ht="16.5">
      <c r="C20" s="544"/>
      <c r="D20" s="544"/>
      <c r="E20" s="548"/>
      <c r="K20" s="544"/>
      <c r="L20" s="544"/>
      <c r="M20" s="544"/>
      <c r="N20" s="548"/>
      <c r="O20" s="548"/>
      <c r="P20" s="548"/>
      <c r="Y20" s="547"/>
    </row>
    <row r="21" spans="1:46" s="546" customFormat="1" ht="16.5">
      <c r="C21" s="544"/>
      <c r="D21" s="544"/>
      <c r="E21" s="548"/>
      <c r="K21" s="544"/>
      <c r="L21" s="544"/>
      <c r="M21" s="544"/>
      <c r="N21" s="548"/>
      <c r="O21" s="548"/>
      <c r="P21" s="548"/>
      <c r="Y21" s="547"/>
    </row>
    <row r="22" spans="1:46" s="546" customFormat="1" ht="16.5">
      <c r="C22" s="544"/>
      <c r="D22" s="544"/>
      <c r="E22" s="548"/>
      <c r="K22" s="544"/>
      <c r="L22" s="544"/>
      <c r="M22" s="544"/>
      <c r="N22" s="548"/>
      <c r="O22" s="548"/>
      <c r="P22" s="548"/>
      <c r="Y22" s="547"/>
    </row>
    <row r="23" spans="1:46" s="546" customFormat="1" ht="16.5">
      <c r="C23" s="544"/>
      <c r="D23" s="544"/>
      <c r="E23" s="548"/>
      <c r="K23" s="544"/>
      <c r="L23" s="544"/>
      <c r="M23" s="544"/>
      <c r="N23" s="548"/>
      <c r="O23" s="548"/>
      <c r="P23" s="548"/>
      <c r="Y23" s="547"/>
    </row>
    <row r="24" spans="1:46" s="546" customFormat="1" ht="16.5">
      <c r="C24" s="544"/>
      <c r="D24" s="544"/>
      <c r="E24" s="548"/>
      <c r="K24" s="544"/>
      <c r="L24" s="544"/>
      <c r="M24" s="544"/>
      <c r="N24" s="548"/>
      <c r="O24" s="548"/>
      <c r="P24" s="548"/>
      <c r="Y24" s="547"/>
    </row>
    <row r="25" spans="1:46" s="546" customFormat="1" ht="16.5">
      <c r="C25" s="544"/>
      <c r="D25" s="544"/>
      <c r="E25" s="548"/>
      <c r="K25" s="544"/>
      <c r="L25" s="544"/>
      <c r="M25" s="544"/>
      <c r="N25" s="548"/>
      <c r="O25" s="548"/>
      <c r="P25" s="548"/>
      <c r="Y25" s="547"/>
    </row>
    <row r="26" spans="1:46" s="546" customFormat="1" ht="16.5">
      <c r="C26" s="544"/>
      <c r="D26" s="544"/>
      <c r="E26" s="548"/>
      <c r="K26" s="544"/>
      <c r="L26" s="544"/>
      <c r="M26" s="544"/>
      <c r="N26" s="548"/>
      <c r="O26" s="548"/>
      <c r="P26" s="548"/>
      <c r="Y26" s="547"/>
    </row>
    <row r="27" spans="1:46" s="546" customFormat="1" ht="16.5">
      <c r="C27" s="544"/>
      <c r="D27" s="544"/>
      <c r="E27" s="548"/>
      <c r="K27" s="544"/>
      <c r="L27" s="544"/>
      <c r="M27" s="544"/>
      <c r="N27" s="548"/>
      <c r="O27" s="548"/>
      <c r="P27" s="548"/>
      <c r="Y27" s="547"/>
    </row>
    <row r="28" spans="1:46" s="546" customFormat="1" ht="16.5">
      <c r="C28" s="544"/>
      <c r="D28" s="544"/>
      <c r="E28" s="548"/>
      <c r="K28" s="544"/>
      <c r="L28" s="544"/>
      <c r="M28" s="544"/>
      <c r="N28" s="548"/>
      <c r="O28" s="548"/>
      <c r="P28" s="548"/>
      <c r="Y28" s="547"/>
    </row>
    <row r="29" spans="1:46" s="546" customFormat="1" ht="16.5">
      <c r="C29" s="544"/>
      <c r="D29" s="544"/>
      <c r="E29" s="548"/>
      <c r="K29" s="544"/>
      <c r="L29" s="544"/>
      <c r="M29" s="544"/>
      <c r="N29" s="548"/>
      <c r="O29" s="548"/>
      <c r="P29" s="548"/>
      <c r="Y29" s="547"/>
    </row>
    <row r="30" spans="1:46" s="546" customFormat="1" ht="16.5">
      <c r="C30" s="544"/>
      <c r="D30" s="544"/>
      <c r="E30" s="548"/>
      <c r="K30" s="544"/>
      <c r="L30" s="544"/>
      <c r="M30" s="544"/>
      <c r="N30" s="548"/>
      <c r="O30" s="548"/>
      <c r="P30" s="548"/>
      <c r="Y30" s="547"/>
    </row>
    <row r="31" spans="1:46" s="546" customFormat="1" ht="16.5">
      <c r="C31" s="544"/>
      <c r="D31" s="544"/>
      <c r="E31" s="548"/>
      <c r="K31" s="544"/>
      <c r="L31" s="544"/>
      <c r="M31" s="544"/>
      <c r="N31" s="548"/>
      <c r="O31" s="548"/>
      <c r="P31" s="548"/>
      <c r="Y31" s="547"/>
    </row>
    <row r="32" spans="1:46" s="546" customFormat="1" ht="16.5">
      <c r="C32" s="544"/>
      <c r="D32" s="544"/>
      <c r="E32" s="548"/>
      <c r="K32" s="544"/>
      <c r="L32" s="544"/>
      <c r="M32" s="544"/>
      <c r="N32" s="548"/>
      <c r="O32" s="548"/>
      <c r="P32" s="548"/>
      <c r="Y32" s="547"/>
    </row>
    <row r="33" spans="3:25" s="546" customFormat="1" ht="16.5">
      <c r="C33" s="544"/>
      <c r="D33" s="544"/>
      <c r="E33" s="548"/>
      <c r="K33" s="544"/>
      <c r="L33" s="544"/>
      <c r="M33" s="544"/>
      <c r="N33" s="548"/>
      <c r="O33" s="548"/>
      <c r="P33" s="548"/>
      <c r="Y33" s="547"/>
    </row>
    <row r="34" spans="3:25" s="546" customFormat="1" ht="16.5">
      <c r="C34" s="544"/>
      <c r="D34" s="544"/>
      <c r="E34" s="548"/>
      <c r="K34" s="544"/>
      <c r="L34" s="544"/>
      <c r="M34" s="544"/>
      <c r="N34" s="548"/>
      <c r="O34" s="548"/>
      <c r="P34" s="548"/>
      <c r="Y34" s="547"/>
    </row>
    <row r="35" spans="3:25" s="546" customFormat="1" ht="16.5">
      <c r="C35" s="544"/>
      <c r="D35" s="544"/>
      <c r="E35" s="548"/>
      <c r="K35" s="544"/>
      <c r="L35" s="544"/>
      <c r="M35" s="544"/>
      <c r="N35" s="548"/>
      <c r="O35" s="548"/>
      <c r="P35" s="548"/>
      <c r="Y35" s="547"/>
    </row>
    <row r="36" spans="3:25" s="546" customFormat="1" ht="16.5">
      <c r="C36" s="544"/>
      <c r="D36" s="544"/>
      <c r="E36" s="548"/>
      <c r="K36" s="544"/>
      <c r="L36" s="544"/>
      <c r="M36" s="544"/>
      <c r="N36" s="548"/>
      <c r="O36" s="548"/>
      <c r="P36" s="548"/>
      <c r="Y36" s="547"/>
    </row>
    <row r="37" spans="3:25" s="546" customFormat="1" ht="16.5">
      <c r="C37" s="544"/>
      <c r="D37" s="544"/>
      <c r="E37" s="548"/>
      <c r="K37" s="544"/>
      <c r="L37" s="544"/>
      <c r="M37" s="544"/>
      <c r="N37" s="548"/>
      <c r="O37" s="548"/>
      <c r="P37" s="548"/>
      <c r="Y37" s="547"/>
    </row>
    <row r="38" spans="3:25" s="546" customFormat="1" ht="16.5">
      <c r="C38" s="544"/>
      <c r="D38" s="544"/>
      <c r="E38" s="548"/>
      <c r="K38" s="544"/>
      <c r="L38" s="544"/>
      <c r="M38" s="544"/>
      <c r="N38" s="548"/>
      <c r="O38" s="548"/>
      <c r="P38" s="548"/>
      <c r="Y38" s="547"/>
    </row>
    <row r="39" spans="3:25" s="546" customFormat="1" ht="16.5">
      <c r="C39" s="544"/>
      <c r="D39" s="544"/>
      <c r="E39" s="548"/>
      <c r="K39" s="544"/>
      <c r="L39" s="544"/>
      <c r="M39" s="544"/>
      <c r="N39" s="548"/>
      <c r="O39" s="548"/>
      <c r="P39" s="548"/>
      <c r="Y39" s="547"/>
    </row>
    <row r="40" spans="3:25" s="546" customFormat="1" ht="16.5">
      <c r="C40" s="544"/>
      <c r="D40" s="544"/>
      <c r="E40" s="548"/>
      <c r="K40" s="544"/>
      <c r="L40" s="544"/>
      <c r="M40" s="544"/>
      <c r="N40" s="548"/>
      <c r="O40" s="548"/>
      <c r="P40" s="548"/>
      <c r="Y40" s="547"/>
    </row>
    <row r="41" spans="3:25" s="546" customFormat="1" ht="16.5">
      <c r="C41" s="544"/>
      <c r="D41" s="544"/>
      <c r="E41" s="548"/>
      <c r="K41" s="544"/>
      <c r="L41" s="544"/>
      <c r="M41" s="544"/>
      <c r="N41" s="548"/>
      <c r="O41" s="548"/>
      <c r="P41" s="548"/>
      <c r="Y41" s="547"/>
    </row>
    <row r="42" spans="3:25" s="546" customFormat="1" ht="16.5">
      <c r="C42" s="544"/>
      <c r="D42" s="544"/>
      <c r="E42" s="548"/>
      <c r="K42" s="544"/>
      <c r="L42" s="544"/>
      <c r="M42" s="544"/>
      <c r="N42" s="548"/>
      <c r="O42" s="548"/>
      <c r="P42" s="548"/>
      <c r="Y42" s="547"/>
    </row>
    <row r="43" spans="3:25" s="546" customFormat="1" ht="16.5">
      <c r="C43" s="544"/>
      <c r="D43" s="544"/>
      <c r="E43" s="548"/>
      <c r="K43" s="544"/>
      <c r="L43" s="544"/>
      <c r="M43" s="544"/>
      <c r="N43" s="548"/>
      <c r="O43" s="548"/>
      <c r="P43" s="548"/>
      <c r="Y43" s="547"/>
    </row>
    <row r="44" spans="3:25" s="546" customFormat="1" ht="16.5">
      <c r="C44" s="544"/>
      <c r="D44" s="544"/>
      <c r="E44" s="548"/>
      <c r="K44" s="544"/>
      <c r="L44" s="544"/>
      <c r="M44" s="544"/>
      <c r="N44" s="548"/>
      <c r="O44" s="548"/>
      <c r="P44" s="548"/>
      <c r="Y44" s="547"/>
    </row>
    <row r="45" spans="3:25" s="546" customFormat="1" ht="16.5">
      <c r="C45" s="544"/>
      <c r="D45" s="544"/>
      <c r="E45" s="548"/>
      <c r="K45" s="544"/>
      <c r="L45" s="544"/>
      <c r="M45" s="544"/>
      <c r="N45" s="548"/>
      <c r="O45" s="548"/>
      <c r="P45" s="548"/>
      <c r="Y45" s="547"/>
    </row>
    <row r="46" spans="3:25" s="546" customFormat="1" ht="16.5">
      <c r="C46" s="544"/>
      <c r="D46" s="544"/>
      <c r="E46" s="548"/>
      <c r="K46" s="544"/>
      <c r="L46" s="544"/>
      <c r="M46" s="544"/>
      <c r="N46" s="548"/>
      <c r="O46" s="548"/>
      <c r="P46" s="548"/>
      <c r="Y46" s="547"/>
    </row>
    <row r="47" spans="3:25" s="546" customFormat="1" ht="16.5">
      <c r="C47" s="544"/>
      <c r="D47" s="544"/>
      <c r="E47" s="548"/>
      <c r="K47" s="544"/>
      <c r="L47" s="544"/>
      <c r="M47" s="544"/>
      <c r="N47" s="548"/>
      <c r="O47" s="548"/>
      <c r="P47" s="548"/>
      <c r="Y47" s="547"/>
    </row>
    <row r="48" spans="3:25" s="546" customFormat="1" ht="16.5">
      <c r="C48" s="544"/>
      <c r="D48" s="544"/>
      <c r="E48" s="548"/>
      <c r="K48" s="544"/>
      <c r="L48" s="544"/>
      <c r="M48" s="544"/>
      <c r="N48" s="548"/>
      <c r="O48" s="548"/>
      <c r="P48" s="548"/>
      <c r="Y48" s="547"/>
    </row>
    <row r="49" spans="3:25" s="546" customFormat="1" ht="16.5">
      <c r="C49" s="544"/>
      <c r="D49" s="544"/>
      <c r="E49" s="548"/>
      <c r="K49" s="544"/>
      <c r="L49" s="544"/>
      <c r="M49" s="544"/>
      <c r="N49" s="548"/>
      <c r="O49" s="548"/>
      <c r="P49" s="548"/>
      <c r="Y49" s="547"/>
    </row>
    <row r="50" spans="3:25" s="546" customFormat="1" ht="16.5">
      <c r="C50" s="544"/>
      <c r="D50" s="544"/>
      <c r="E50" s="548"/>
      <c r="K50" s="544"/>
      <c r="L50" s="544"/>
      <c r="M50" s="544"/>
      <c r="N50" s="548"/>
      <c r="O50" s="548"/>
      <c r="P50" s="548"/>
      <c r="Y50" s="547"/>
    </row>
    <row r="51" spans="3:25" s="546" customFormat="1" ht="16.5">
      <c r="C51" s="544"/>
      <c r="D51" s="544"/>
      <c r="E51" s="548"/>
      <c r="K51" s="544"/>
      <c r="L51" s="544"/>
      <c r="M51" s="544"/>
      <c r="N51" s="548"/>
      <c r="O51" s="548"/>
      <c r="P51" s="548"/>
      <c r="Y51" s="547"/>
    </row>
    <row r="52" spans="3:25" s="546" customFormat="1" ht="16.5">
      <c r="C52" s="544"/>
      <c r="D52" s="544"/>
      <c r="E52" s="548"/>
      <c r="K52" s="544"/>
      <c r="L52" s="544"/>
      <c r="M52" s="544"/>
      <c r="N52" s="548"/>
      <c r="O52" s="548"/>
      <c r="P52" s="548"/>
      <c r="Y52" s="547"/>
    </row>
    <row r="53" spans="3:25" s="546" customFormat="1" ht="16.5">
      <c r="C53" s="544"/>
      <c r="D53" s="544"/>
      <c r="E53" s="548"/>
      <c r="K53" s="544"/>
      <c r="L53" s="544"/>
      <c r="M53" s="544"/>
      <c r="N53" s="548"/>
      <c r="O53" s="548"/>
      <c r="P53" s="548"/>
      <c r="Y53" s="547"/>
    </row>
    <row r="54" spans="3:25" s="546" customFormat="1" ht="16.5">
      <c r="C54" s="544"/>
      <c r="D54" s="544"/>
      <c r="E54" s="548"/>
      <c r="K54" s="544"/>
      <c r="L54" s="544"/>
      <c r="M54" s="544"/>
      <c r="N54" s="548"/>
      <c r="O54" s="548"/>
      <c r="P54" s="548"/>
      <c r="Y54" s="547"/>
    </row>
    <row r="55" spans="3:25" s="546" customFormat="1" ht="16.5">
      <c r="C55" s="544"/>
      <c r="D55" s="544"/>
      <c r="E55" s="548"/>
      <c r="K55" s="544"/>
      <c r="L55" s="544"/>
      <c r="M55" s="544"/>
      <c r="N55" s="548"/>
      <c r="O55" s="548"/>
      <c r="P55" s="548"/>
      <c r="Y55" s="547"/>
    </row>
    <row r="56" spans="3:25" s="546" customFormat="1" ht="16.5">
      <c r="C56" s="544"/>
      <c r="D56" s="544"/>
      <c r="E56" s="548"/>
      <c r="K56" s="544"/>
      <c r="L56" s="544"/>
      <c r="M56" s="544"/>
      <c r="N56" s="548"/>
      <c r="O56" s="548"/>
      <c r="P56" s="548"/>
      <c r="Y56" s="547"/>
    </row>
    <row r="57" spans="3:25" s="546" customFormat="1" ht="16.5">
      <c r="C57" s="544"/>
      <c r="D57" s="544"/>
      <c r="E57" s="548"/>
      <c r="K57" s="544"/>
      <c r="L57" s="544"/>
      <c r="M57" s="544"/>
      <c r="N57" s="548"/>
      <c r="O57" s="548"/>
      <c r="P57" s="548"/>
      <c r="Y57" s="547"/>
    </row>
    <row r="58" spans="3:25" s="546" customFormat="1" ht="16.5">
      <c r="C58" s="544"/>
      <c r="D58" s="544"/>
      <c r="E58" s="548"/>
      <c r="K58" s="544"/>
      <c r="L58" s="544"/>
      <c r="M58" s="544"/>
      <c r="N58" s="548"/>
      <c r="O58" s="548"/>
      <c r="P58" s="548"/>
      <c r="Y58" s="547"/>
    </row>
    <row r="59" spans="3:25" s="546" customFormat="1" ht="16.5">
      <c r="C59" s="544"/>
      <c r="D59" s="544"/>
      <c r="E59" s="548"/>
      <c r="K59" s="544"/>
      <c r="L59" s="544"/>
      <c r="M59" s="544"/>
      <c r="N59" s="548"/>
      <c r="O59" s="548"/>
      <c r="P59" s="548"/>
      <c r="Y59" s="547"/>
    </row>
    <row r="60" spans="3:25" s="546" customFormat="1" ht="16.5">
      <c r="C60" s="544"/>
      <c r="D60" s="544"/>
      <c r="E60" s="548"/>
      <c r="K60" s="544"/>
      <c r="L60" s="544"/>
      <c r="M60" s="544"/>
      <c r="N60" s="548"/>
      <c r="O60" s="548"/>
      <c r="P60" s="548"/>
      <c r="Y60" s="547"/>
    </row>
    <row r="61" spans="3:25" s="546" customFormat="1" ht="16.5">
      <c r="C61" s="544"/>
      <c r="D61" s="544"/>
      <c r="E61" s="548"/>
      <c r="K61" s="544"/>
      <c r="L61" s="544"/>
      <c r="M61" s="544"/>
      <c r="N61" s="548"/>
      <c r="O61" s="548"/>
      <c r="P61" s="548"/>
      <c r="Y61" s="547"/>
    </row>
    <row r="62" spans="3:25" s="546" customFormat="1" ht="16.5">
      <c r="C62" s="544"/>
      <c r="D62" s="544"/>
      <c r="E62" s="548"/>
      <c r="K62" s="544"/>
      <c r="L62" s="544"/>
      <c r="M62" s="544"/>
      <c r="N62" s="548"/>
      <c r="O62" s="548"/>
      <c r="P62" s="548"/>
      <c r="Y62" s="547"/>
    </row>
    <row r="63" spans="3:25" s="546" customFormat="1" ht="16.5">
      <c r="C63" s="544"/>
      <c r="D63" s="544"/>
      <c r="E63" s="548"/>
      <c r="K63" s="544"/>
      <c r="L63" s="544"/>
      <c r="M63" s="544"/>
      <c r="N63" s="548"/>
      <c r="O63" s="548"/>
      <c r="P63" s="548"/>
      <c r="Y63" s="547"/>
    </row>
    <row r="64" spans="3:25" s="546" customFormat="1" ht="16.5">
      <c r="C64" s="544"/>
      <c r="D64" s="544"/>
      <c r="E64" s="548"/>
      <c r="K64" s="544"/>
      <c r="L64" s="544"/>
      <c r="M64" s="544"/>
      <c r="N64" s="548"/>
      <c r="O64" s="548"/>
      <c r="P64" s="548"/>
      <c r="Y64" s="547"/>
    </row>
    <row r="65" spans="3:25" s="546" customFormat="1" ht="16.5">
      <c r="C65" s="544"/>
      <c r="D65" s="544"/>
      <c r="E65" s="548"/>
      <c r="K65" s="544"/>
      <c r="L65" s="544"/>
      <c r="M65" s="544"/>
      <c r="N65" s="548"/>
      <c r="O65" s="548"/>
      <c r="P65" s="548"/>
      <c r="Y65" s="547"/>
    </row>
    <row r="66" spans="3:25" s="546" customFormat="1" ht="16.5">
      <c r="C66" s="544"/>
      <c r="D66" s="544"/>
      <c r="E66" s="548"/>
      <c r="K66" s="544"/>
      <c r="L66" s="544"/>
      <c r="M66" s="544"/>
      <c r="N66" s="548"/>
      <c r="O66" s="548"/>
      <c r="P66" s="548"/>
      <c r="Y66" s="547"/>
    </row>
    <row r="67" spans="3:25" s="546" customFormat="1" ht="16.5">
      <c r="C67" s="544"/>
      <c r="D67" s="544"/>
      <c r="E67" s="548"/>
      <c r="K67" s="544"/>
      <c r="L67" s="544"/>
      <c r="M67" s="544"/>
      <c r="N67" s="548"/>
      <c r="O67" s="548"/>
      <c r="P67" s="548"/>
      <c r="Y67" s="547"/>
    </row>
    <row r="68" spans="3:25" s="546" customFormat="1" ht="16.5">
      <c r="C68" s="544"/>
      <c r="D68" s="544"/>
      <c r="E68" s="548"/>
      <c r="K68" s="544"/>
      <c r="L68" s="544"/>
      <c r="M68" s="544"/>
      <c r="N68" s="548"/>
      <c r="O68" s="548"/>
      <c r="P68" s="548"/>
      <c r="Y68" s="547"/>
    </row>
    <row r="69" spans="3:25" s="546" customFormat="1" ht="16.5">
      <c r="C69" s="544"/>
      <c r="D69" s="544"/>
      <c r="E69" s="548"/>
      <c r="K69" s="544"/>
      <c r="L69" s="544"/>
      <c r="M69" s="544"/>
      <c r="N69" s="548"/>
      <c r="O69" s="548"/>
      <c r="P69" s="548"/>
      <c r="Y69" s="547"/>
    </row>
    <row r="70" spans="3:25" s="546" customFormat="1" ht="16.5">
      <c r="C70" s="544"/>
      <c r="D70" s="544"/>
      <c r="E70" s="548"/>
      <c r="K70" s="544"/>
      <c r="L70" s="544"/>
      <c r="M70" s="544"/>
      <c r="N70" s="548"/>
      <c r="O70" s="548"/>
      <c r="P70" s="548"/>
      <c r="Y70" s="547"/>
    </row>
    <row r="71" spans="3:25" s="546" customFormat="1" ht="16.5">
      <c r="C71" s="544"/>
      <c r="D71" s="544"/>
      <c r="E71" s="548"/>
      <c r="K71" s="544"/>
      <c r="L71" s="544"/>
      <c r="M71" s="544"/>
      <c r="N71" s="548"/>
      <c r="O71" s="548"/>
      <c r="P71" s="548"/>
      <c r="Y71" s="547"/>
    </row>
    <row r="72" spans="3:25" s="546" customFormat="1" ht="16.5">
      <c r="C72" s="544"/>
      <c r="D72" s="544"/>
      <c r="E72" s="548"/>
      <c r="K72" s="544"/>
      <c r="L72" s="544"/>
      <c r="M72" s="544"/>
      <c r="N72" s="548"/>
      <c r="O72" s="548"/>
      <c r="P72" s="548"/>
      <c r="Y72" s="547"/>
    </row>
    <row r="73" spans="3:25" s="546" customFormat="1" ht="16.5">
      <c r="C73" s="544"/>
      <c r="D73" s="544"/>
      <c r="E73" s="548"/>
      <c r="K73" s="544"/>
      <c r="L73" s="544"/>
      <c r="M73" s="544"/>
      <c r="N73" s="548"/>
      <c r="O73" s="548"/>
      <c r="P73" s="548"/>
      <c r="Y73" s="547"/>
    </row>
    <row r="74" spans="3:25" s="546" customFormat="1" ht="16.5">
      <c r="C74" s="544"/>
      <c r="D74" s="544"/>
      <c r="E74" s="548"/>
      <c r="K74" s="544"/>
      <c r="L74" s="544"/>
      <c r="M74" s="544"/>
      <c r="N74" s="548"/>
      <c r="O74" s="548"/>
      <c r="P74" s="548"/>
      <c r="Y74" s="547"/>
    </row>
    <row r="75" spans="3:25" s="546" customFormat="1" ht="16.5">
      <c r="C75" s="544"/>
      <c r="D75" s="544"/>
      <c r="E75" s="548"/>
      <c r="K75" s="544"/>
      <c r="L75" s="544"/>
      <c r="M75" s="544"/>
      <c r="N75" s="548"/>
      <c r="O75" s="548"/>
      <c r="P75" s="548"/>
      <c r="Y75" s="547"/>
    </row>
    <row r="76" spans="3:25" s="546" customFormat="1" ht="16.5">
      <c r="C76" s="544"/>
      <c r="D76" s="544"/>
      <c r="E76" s="548"/>
      <c r="K76" s="544"/>
      <c r="L76" s="544"/>
      <c r="M76" s="544"/>
      <c r="N76" s="548"/>
      <c r="O76" s="548"/>
      <c r="P76" s="548"/>
      <c r="Y76" s="547"/>
    </row>
    <row r="77" spans="3:25" s="546" customFormat="1" ht="16.5">
      <c r="C77" s="544"/>
      <c r="D77" s="544"/>
      <c r="E77" s="548"/>
      <c r="K77" s="544"/>
      <c r="L77" s="544"/>
      <c r="M77" s="544"/>
      <c r="N77" s="548"/>
      <c r="O77" s="548"/>
      <c r="P77" s="548"/>
      <c r="Y77" s="547"/>
    </row>
    <row r="78" spans="3:25" s="546" customFormat="1" ht="16.5">
      <c r="C78" s="544"/>
      <c r="D78" s="544"/>
      <c r="E78" s="548"/>
      <c r="K78" s="544"/>
      <c r="L78" s="544"/>
      <c r="M78" s="544"/>
      <c r="N78" s="548"/>
      <c r="O78" s="548"/>
      <c r="P78" s="548"/>
      <c r="Y78" s="547"/>
    </row>
    <row r="79" spans="3:25" s="546" customFormat="1" ht="16.5">
      <c r="C79" s="544"/>
      <c r="D79" s="544"/>
      <c r="E79" s="548"/>
      <c r="K79" s="544"/>
      <c r="L79" s="544"/>
      <c r="M79" s="544"/>
      <c r="N79" s="548"/>
      <c r="O79" s="548"/>
      <c r="P79" s="548"/>
      <c r="Y79" s="547"/>
    </row>
    <row r="80" spans="3:25" s="546" customFormat="1" ht="16.5">
      <c r="C80" s="544"/>
      <c r="D80" s="544"/>
      <c r="E80" s="548"/>
      <c r="K80" s="544"/>
      <c r="L80" s="544"/>
      <c r="M80" s="544"/>
      <c r="N80" s="548"/>
      <c r="O80" s="548"/>
      <c r="P80" s="548"/>
      <c r="Y80" s="547"/>
    </row>
    <row r="81" spans="3:25" s="546" customFormat="1" ht="16.5">
      <c r="C81" s="544"/>
      <c r="D81" s="544"/>
      <c r="E81" s="548"/>
      <c r="K81" s="544"/>
      <c r="L81" s="544"/>
      <c r="M81" s="544"/>
      <c r="N81" s="548"/>
      <c r="O81" s="548"/>
      <c r="P81" s="548"/>
      <c r="Y81" s="547"/>
    </row>
    <row r="82" spans="3:25" s="546" customFormat="1" ht="16.5">
      <c r="C82" s="544"/>
      <c r="D82" s="544"/>
      <c r="E82" s="548"/>
      <c r="K82" s="544"/>
      <c r="L82" s="544"/>
      <c r="M82" s="544"/>
      <c r="N82" s="548"/>
      <c r="O82" s="548"/>
      <c r="P82" s="548"/>
      <c r="Y82" s="547"/>
    </row>
    <row r="83" spans="3:25" s="546" customFormat="1" ht="16.5">
      <c r="C83" s="544"/>
      <c r="D83" s="544"/>
      <c r="E83" s="548"/>
      <c r="K83" s="544"/>
      <c r="L83" s="544"/>
      <c r="M83" s="544"/>
      <c r="N83" s="548"/>
      <c r="O83" s="548"/>
      <c r="P83" s="548"/>
      <c r="Y83" s="547"/>
    </row>
    <row r="84" spans="3:25" s="546" customFormat="1" ht="16.5">
      <c r="C84" s="544"/>
      <c r="D84" s="544"/>
      <c r="E84" s="548"/>
      <c r="K84" s="544"/>
      <c r="L84" s="544"/>
      <c r="M84" s="544"/>
      <c r="N84" s="548"/>
      <c r="O84" s="548"/>
      <c r="P84" s="548"/>
      <c r="Y84" s="547"/>
    </row>
    <row r="85" spans="3:25" s="546" customFormat="1" ht="16.5">
      <c r="C85" s="544"/>
      <c r="D85" s="544"/>
      <c r="E85" s="548"/>
      <c r="K85" s="544"/>
      <c r="L85" s="544"/>
      <c r="M85" s="544"/>
      <c r="N85" s="548"/>
      <c r="O85" s="548"/>
      <c r="P85" s="548"/>
      <c r="Y85" s="547"/>
    </row>
    <row r="86" spans="3:25" s="546" customFormat="1" ht="16.5">
      <c r="C86" s="544"/>
      <c r="D86" s="544"/>
      <c r="E86" s="548"/>
      <c r="K86" s="544"/>
      <c r="L86" s="544"/>
      <c r="M86" s="544"/>
      <c r="N86" s="548"/>
      <c r="O86" s="548"/>
      <c r="P86" s="548"/>
      <c r="Y86" s="547"/>
    </row>
    <row r="87" spans="3:25" s="546" customFormat="1" ht="16.5">
      <c r="C87" s="544"/>
      <c r="D87" s="544"/>
      <c r="E87" s="548"/>
      <c r="K87" s="544"/>
      <c r="L87" s="544"/>
      <c r="M87" s="544"/>
      <c r="N87" s="548"/>
      <c r="O87" s="548"/>
      <c r="P87" s="548"/>
      <c r="Y87" s="547"/>
    </row>
    <row r="88" spans="3:25" s="546" customFormat="1" ht="16.5">
      <c r="C88" s="544"/>
      <c r="D88" s="544"/>
      <c r="E88" s="548"/>
      <c r="K88" s="544"/>
      <c r="L88" s="544"/>
      <c r="M88" s="544"/>
      <c r="N88" s="548"/>
      <c r="O88" s="548"/>
      <c r="P88" s="548"/>
      <c r="Y88" s="547"/>
    </row>
    <row r="89" spans="3:25" s="546" customFormat="1" ht="16.5">
      <c r="C89" s="544"/>
      <c r="D89" s="544"/>
      <c r="E89" s="548"/>
      <c r="K89" s="544"/>
      <c r="L89" s="544"/>
      <c r="M89" s="544"/>
      <c r="N89" s="548"/>
      <c r="O89" s="548"/>
      <c r="P89" s="548"/>
      <c r="Y89" s="547"/>
    </row>
    <row r="90" spans="3:25" s="546" customFormat="1" ht="16.5">
      <c r="C90" s="544"/>
      <c r="D90" s="544"/>
      <c r="E90" s="548"/>
      <c r="K90" s="544"/>
      <c r="L90" s="544"/>
      <c r="M90" s="544"/>
      <c r="N90" s="548"/>
      <c r="O90" s="548"/>
      <c r="P90" s="548"/>
      <c r="Y90" s="547"/>
    </row>
    <row r="91" spans="3:25" s="546" customFormat="1" ht="16.5">
      <c r="C91" s="544"/>
      <c r="D91" s="544"/>
      <c r="E91" s="548"/>
      <c r="K91" s="544"/>
      <c r="L91" s="544"/>
      <c r="M91" s="544"/>
      <c r="N91" s="548"/>
      <c r="O91" s="548"/>
      <c r="P91" s="548"/>
      <c r="Y91" s="547"/>
    </row>
    <row r="92" spans="3:25" s="546" customFormat="1" ht="16.5">
      <c r="C92" s="544"/>
      <c r="D92" s="544"/>
      <c r="E92" s="548"/>
      <c r="K92" s="544"/>
      <c r="L92" s="544"/>
      <c r="M92" s="544"/>
      <c r="N92" s="548"/>
      <c r="O92" s="548"/>
      <c r="P92" s="548"/>
      <c r="Y92" s="547"/>
    </row>
    <row r="93" spans="3:25" s="546" customFormat="1" ht="16.5">
      <c r="C93" s="544"/>
      <c r="D93" s="544"/>
      <c r="E93" s="548"/>
      <c r="K93" s="544"/>
      <c r="L93" s="544"/>
      <c r="M93" s="544"/>
      <c r="N93" s="548"/>
      <c r="O93" s="548"/>
      <c r="P93" s="548"/>
      <c r="Y93" s="547"/>
    </row>
    <row r="94" spans="3:25" s="546" customFormat="1" ht="16.5">
      <c r="C94" s="544"/>
      <c r="D94" s="544"/>
      <c r="E94" s="548"/>
      <c r="K94" s="544"/>
      <c r="L94" s="544"/>
      <c r="M94" s="544"/>
      <c r="N94" s="548"/>
      <c r="O94" s="548"/>
      <c r="P94" s="548"/>
      <c r="Y94" s="547"/>
    </row>
    <row r="95" spans="3:25" s="546" customFormat="1" ht="16.5">
      <c r="C95" s="544"/>
      <c r="D95" s="544"/>
      <c r="E95" s="548"/>
      <c r="K95" s="544"/>
      <c r="L95" s="544"/>
      <c r="M95" s="544"/>
      <c r="N95" s="548"/>
      <c r="O95" s="548"/>
      <c r="P95" s="548"/>
      <c r="Y95" s="547"/>
    </row>
    <row r="96" spans="3:25" s="546" customFormat="1" ht="16.5">
      <c r="C96" s="544"/>
      <c r="D96" s="544"/>
      <c r="E96" s="548"/>
      <c r="K96" s="544"/>
      <c r="L96" s="544"/>
      <c r="M96" s="544"/>
      <c r="N96" s="548"/>
      <c r="O96" s="548"/>
      <c r="P96" s="548"/>
      <c r="Y96" s="547"/>
    </row>
    <row r="97" spans="3:25" s="546" customFormat="1" ht="16.5">
      <c r="C97" s="544"/>
      <c r="D97" s="544"/>
      <c r="E97" s="548"/>
      <c r="K97" s="544"/>
      <c r="L97" s="544"/>
      <c r="M97" s="544"/>
      <c r="N97" s="548"/>
      <c r="O97" s="548"/>
      <c r="P97" s="548"/>
      <c r="Y97" s="547"/>
    </row>
    <row r="98" spans="3:25" s="546" customFormat="1" ht="16.5">
      <c r="C98" s="544"/>
      <c r="D98" s="544"/>
      <c r="E98" s="548"/>
      <c r="K98" s="544"/>
      <c r="L98" s="544"/>
      <c r="M98" s="544"/>
      <c r="N98" s="548"/>
      <c r="O98" s="548"/>
      <c r="P98" s="548"/>
      <c r="Y98" s="547"/>
    </row>
    <row r="99" spans="3:25" s="546" customFormat="1" ht="16.5">
      <c r="C99" s="544"/>
      <c r="D99" s="544"/>
      <c r="E99" s="548"/>
      <c r="K99" s="544"/>
      <c r="L99" s="544"/>
      <c r="M99" s="544"/>
      <c r="N99" s="548"/>
      <c r="O99" s="548"/>
      <c r="P99" s="548"/>
      <c r="Y99" s="547"/>
    </row>
    <row r="100" spans="3:25" s="546" customFormat="1" ht="16.5">
      <c r="C100" s="544"/>
      <c r="D100" s="544"/>
      <c r="E100" s="548"/>
      <c r="K100" s="544"/>
      <c r="L100" s="544"/>
      <c r="M100" s="544"/>
      <c r="N100" s="548"/>
      <c r="O100" s="548"/>
      <c r="P100" s="548"/>
      <c r="Y100" s="547"/>
    </row>
    <row r="101" spans="3:25" s="546" customFormat="1" ht="16.5">
      <c r="C101" s="544"/>
      <c r="D101" s="544"/>
      <c r="E101" s="548"/>
      <c r="K101" s="544"/>
      <c r="L101" s="544"/>
      <c r="M101" s="544"/>
      <c r="N101" s="548"/>
      <c r="O101" s="548"/>
      <c r="P101" s="548"/>
      <c r="Y101" s="547"/>
    </row>
    <row r="102" spans="3:25" s="546" customFormat="1" ht="16.5">
      <c r="C102" s="544"/>
      <c r="D102" s="544"/>
      <c r="E102" s="548"/>
      <c r="K102" s="544"/>
      <c r="L102" s="544"/>
      <c r="M102" s="544"/>
      <c r="N102" s="548"/>
      <c r="O102" s="548"/>
      <c r="P102" s="548"/>
      <c r="Y102" s="547"/>
    </row>
    <row r="103" spans="3:25" s="546" customFormat="1" ht="16.5">
      <c r="C103" s="544"/>
      <c r="D103" s="544"/>
      <c r="E103" s="548"/>
      <c r="K103" s="544"/>
      <c r="L103" s="544"/>
      <c r="M103" s="544"/>
      <c r="N103" s="548"/>
      <c r="O103" s="548"/>
      <c r="P103" s="548"/>
      <c r="Y103" s="547"/>
    </row>
    <row r="104" spans="3:25" s="546" customFormat="1" ht="16.5">
      <c r="C104" s="544"/>
      <c r="D104" s="544"/>
      <c r="E104" s="548"/>
      <c r="K104" s="544"/>
      <c r="L104" s="544"/>
      <c r="M104" s="544"/>
      <c r="N104" s="548"/>
      <c r="O104" s="548"/>
      <c r="P104" s="548"/>
      <c r="Y104" s="547"/>
    </row>
    <row r="105" spans="3:25" s="546" customFormat="1" ht="16.5">
      <c r="C105" s="544"/>
      <c r="D105" s="544"/>
      <c r="E105" s="548"/>
      <c r="K105" s="544"/>
      <c r="L105" s="544"/>
      <c r="M105" s="544"/>
      <c r="N105" s="548"/>
      <c r="O105" s="548"/>
      <c r="P105" s="548"/>
      <c r="Y105" s="547"/>
    </row>
    <row r="106" spans="3:25" s="546" customFormat="1" ht="16.5">
      <c r="C106" s="544"/>
      <c r="D106" s="544"/>
      <c r="E106" s="548"/>
      <c r="K106" s="544"/>
      <c r="L106" s="544"/>
      <c r="M106" s="544"/>
      <c r="N106" s="548"/>
      <c r="O106" s="548"/>
      <c r="P106" s="548"/>
      <c r="Y106" s="547"/>
    </row>
    <row r="107" spans="3:25" s="546" customFormat="1" ht="16.5">
      <c r="C107" s="544"/>
      <c r="D107" s="544"/>
      <c r="E107" s="548"/>
      <c r="K107" s="544"/>
      <c r="L107" s="544"/>
      <c r="M107" s="544"/>
      <c r="N107" s="548"/>
      <c r="O107" s="548"/>
      <c r="P107" s="548"/>
      <c r="Y107" s="547"/>
    </row>
    <row r="108" spans="3:25" s="546" customFormat="1" ht="16.5">
      <c r="C108" s="544"/>
      <c r="D108" s="544"/>
      <c r="E108" s="548"/>
      <c r="K108" s="544"/>
      <c r="L108" s="544"/>
      <c r="M108" s="544"/>
      <c r="N108" s="548"/>
      <c r="O108" s="548"/>
      <c r="P108" s="548"/>
      <c r="Y108" s="547"/>
    </row>
    <row r="109" spans="3:25" s="546" customFormat="1" ht="16.5">
      <c r="C109" s="544"/>
      <c r="D109" s="544"/>
      <c r="E109" s="548"/>
      <c r="K109" s="544"/>
      <c r="L109" s="544"/>
      <c r="M109" s="544"/>
      <c r="N109" s="548"/>
      <c r="O109" s="548"/>
      <c r="P109" s="548"/>
      <c r="Y109" s="547"/>
    </row>
    <row r="110" spans="3:25" s="546" customFormat="1" ht="16.5">
      <c r="C110" s="544"/>
      <c r="D110" s="544"/>
      <c r="E110" s="548"/>
      <c r="K110" s="544"/>
      <c r="L110" s="544"/>
      <c r="M110" s="544"/>
      <c r="N110" s="548"/>
      <c r="O110" s="548"/>
      <c r="P110" s="548"/>
      <c r="Y110" s="547"/>
    </row>
    <row r="111" spans="3:25" s="546" customFormat="1" ht="16.5">
      <c r="C111" s="544"/>
      <c r="D111" s="544"/>
      <c r="E111" s="548"/>
      <c r="K111" s="544"/>
      <c r="L111" s="544"/>
      <c r="M111" s="544"/>
      <c r="N111" s="548"/>
      <c r="O111" s="548"/>
      <c r="P111" s="548"/>
      <c r="Y111" s="547"/>
    </row>
    <row r="112" spans="3:25" s="546" customFormat="1" ht="16.5">
      <c r="C112" s="544"/>
      <c r="D112" s="544"/>
      <c r="E112" s="548"/>
      <c r="K112" s="544"/>
      <c r="L112" s="544"/>
      <c r="M112" s="544"/>
      <c r="N112" s="548"/>
      <c r="O112" s="548"/>
      <c r="P112" s="548"/>
      <c r="Y112" s="547"/>
    </row>
    <row r="113" spans="3:25" s="546" customFormat="1" ht="16.5">
      <c r="C113" s="544"/>
      <c r="D113" s="544"/>
      <c r="E113" s="548"/>
      <c r="K113" s="544"/>
      <c r="L113" s="544"/>
      <c r="M113" s="544"/>
      <c r="N113" s="548"/>
      <c r="O113" s="548"/>
      <c r="P113" s="548"/>
      <c r="Y113" s="547"/>
    </row>
    <row r="114" spans="3:25" s="546" customFormat="1" ht="16.5">
      <c r="C114" s="544"/>
      <c r="D114" s="544"/>
      <c r="E114" s="548"/>
      <c r="K114" s="544"/>
      <c r="L114" s="544"/>
      <c r="M114" s="544"/>
      <c r="N114" s="548"/>
      <c r="O114" s="548"/>
      <c r="P114" s="548"/>
      <c r="Y114" s="547"/>
    </row>
    <row r="115" spans="3:25" s="546" customFormat="1" ht="16.5">
      <c r="C115" s="544"/>
      <c r="D115" s="544"/>
      <c r="E115" s="548"/>
      <c r="K115" s="544"/>
      <c r="L115" s="544"/>
      <c r="M115" s="544"/>
      <c r="N115" s="548"/>
      <c r="O115" s="548"/>
      <c r="P115" s="548"/>
      <c r="Y115" s="547"/>
    </row>
    <row r="116" spans="3:25" s="546" customFormat="1" ht="16.5">
      <c r="C116" s="544"/>
      <c r="D116" s="544"/>
      <c r="E116" s="548"/>
      <c r="K116" s="544"/>
      <c r="L116" s="544"/>
      <c r="M116" s="544"/>
      <c r="N116" s="548"/>
      <c r="O116" s="548"/>
      <c r="P116" s="548"/>
      <c r="Y116" s="547"/>
    </row>
    <row r="117" spans="3:25" s="546" customFormat="1" ht="16.5">
      <c r="C117" s="544"/>
      <c r="D117" s="544"/>
      <c r="E117" s="548"/>
      <c r="K117" s="544"/>
      <c r="L117" s="544"/>
      <c r="M117" s="544"/>
      <c r="N117" s="548"/>
      <c r="O117" s="548"/>
      <c r="P117" s="548"/>
      <c r="Y117" s="547"/>
    </row>
    <row r="118" spans="3:25" s="546" customFormat="1" ht="16.5">
      <c r="C118" s="544"/>
      <c r="D118" s="544"/>
      <c r="E118" s="548"/>
      <c r="K118" s="544"/>
      <c r="L118" s="544"/>
      <c r="M118" s="544"/>
      <c r="N118" s="548"/>
      <c r="O118" s="548"/>
      <c r="P118" s="548"/>
      <c r="Y118" s="547"/>
    </row>
    <row r="119" spans="3:25" s="546" customFormat="1" ht="16.5">
      <c r="C119" s="544"/>
      <c r="D119" s="544"/>
      <c r="E119" s="548"/>
      <c r="K119" s="544"/>
      <c r="L119" s="544"/>
      <c r="M119" s="544"/>
      <c r="N119" s="548"/>
      <c r="O119" s="548"/>
      <c r="P119" s="548"/>
      <c r="Y119" s="547"/>
    </row>
    <row r="120" spans="3:25" s="546" customFormat="1" ht="16.5">
      <c r="C120" s="544"/>
      <c r="D120" s="544"/>
      <c r="E120" s="548"/>
      <c r="K120" s="544"/>
      <c r="L120" s="544"/>
      <c r="M120" s="544"/>
      <c r="N120" s="548"/>
      <c r="O120" s="548"/>
      <c r="P120" s="548"/>
      <c r="Y120" s="547"/>
    </row>
    <row r="121" spans="3:25" s="546" customFormat="1" ht="16.5">
      <c r="C121" s="544"/>
      <c r="D121" s="544"/>
      <c r="E121" s="548"/>
      <c r="K121" s="544"/>
      <c r="L121" s="544"/>
      <c r="M121" s="544"/>
      <c r="N121" s="548"/>
      <c r="O121" s="548"/>
      <c r="P121" s="548"/>
      <c r="Y121" s="547"/>
    </row>
    <row r="122" spans="3:25" s="546" customFormat="1" ht="16.5">
      <c r="C122" s="544"/>
      <c r="D122" s="544"/>
      <c r="E122" s="548"/>
      <c r="K122" s="544"/>
      <c r="L122" s="544"/>
      <c r="M122" s="544"/>
      <c r="N122" s="548"/>
      <c r="O122" s="548"/>
      <c r="P122" s="548"/>
      <c r="Y122" s="547"/>
    </row>
    <row r="123" spans="3:25" s="546" customFormat="1" ht="16.5">
      <c r="C123" s="544"/>
      <c r="D123" s="544"/>
      <c r="E123" s="548"/>
      <c r="K123" s="544"/>
      <c r="L123" s="544"/>
      <c r="M123" s="544"/>
      <c r="N123" s="548"/>
      <c r="O123" s="548"/>
      <c r="P123" s="548"/>
      <c r="Y123" s="547"/>
    </row>
    <row r="124" spans="3:25" s="546" customFormat="1" ht="16.5">
      <c r="C124" s="544"/>
      <c r="D124" s="544"/>
      <c r="E124" s="548"/>
      <c r="K124" s="544"/>
      <c r="L124" s="544"/>
      <c r="M124" s="544"/>
      <c r="N124" s="548"/>
      <c r="O124" s="548"/>
      <c r="P124" s="548"/>
      <c r="Y124" s="547"/>
    </row>
    <row r="125" spans="3:25" s="546" customFormat="1" ht="16.5">
      <c r="C125" s="544"/>
      <c r="D125" s="544"/>
      <c r="E125" s="548"/>
      <c r="K125" s="544"/>
      <c r="L125" s="544"/>
      <c r="M125" s="544"/>
      <c r="N125" s="548"/>
      <c r="O125" s="548"/>
      <c r="P125" s="548"/>
      <c r="Y125" s="547"/>
    </row>
    <row r="126" spans="3:25" s="546" customFormat="1" ht="16.5">
      <c r="C126" s="544"/>
      <c r="D126" s="544"/>
      <c r="E126" s="548"/>
      <c r="K126" s="544"/>
      <c r="L126" s="544"/>
      <c r="M126" s="544"/>
      <c r="N126" s="548"/>
      <c r="O126" s="548"/>
      <c r="P126" s="548"/>
      <c r="Y126" s="547"/>
    </row>
    <row r="127" spans="3:25" s="546" customFormat="1" ht="16.5">
      <c r="C127" s="544"/>
      <c r="D127" s="544"/>
      <c r="E127" s="548"/>
      <c r="K127" s="544"/>
      <c r="L127" s="544"/>
      <c r="M127" s="544"/>
      <c r="N127" s="548"/>
      <c r="O127" s="548"/>
      <c r="P127" s="548"/>
      <c r="Y127" s="547"/>
    </row>
    <row r="128" spans="3:25" s="546" customFormat="1" ht="16.5">
      <c r="C128" s="544"/>
      <c r="D128" s="544"/>
      <c r="E128" s="548"/>
      <c r="K128" s="544"/>
      <c r="L128" s="544"/>
      <c r="M128" s="544"/>
      <c r="N128" s="548"/>
      <c r="O128" s="548"/>
      <c r="P128" s="548"/>
      <c r="Y128" s="547"/>
    </row>
    <row r="129" spans="3:25" s="546" customFormat="1" ht="16.5">
      <c r="C129" s="544"/>
      <c r="D129" s="544"/>
      <c r="E129" s="548"/>
      <c r="K129" s="544"/>
      <c r="L129" s="544"/>
      <c r="M129" s="544"/>
      <c r="N129" s="548"/>
      <c r="O129" s="548"/>
      <c r="P129" s="548"/>
      <c r="Y129" s="547"/>
    </row>
    <row r="130" spans="3:25" s="546" customFormat="1" ht="16.5">
      <c r="C130" s="544"/>
      <c r="D130" s="544"/>
      <c r="E130" s="548"/>
      <c r="K130" s="544"/>
      <c r="L130" s="544"/>
      <c r="M130" s="544"/>
      <c r="N130" s="548"/>
      <c r="O130" s="548"/>
      <c r="P130" s="548"/>
      <c r="Y130" s="547"/>
    </row>
    <row r="131" spans="3:25" s="546" customFormat="1" ht="16.5">
      <c r="C131" s="544"/>
      <c r="D131" s="544"/>
      <c r="E131" s="548"/>
      <c r="K131" s="544"/>
      <c r="L131" s="544"/>
      <c r="M131" s="544"/>
      <c r="N131" s="548"/>
      <c r="O131" s="548"/>
      <c r="P131" s="548"/>
      <c r="Y131" s="547"/>
    </row>
    <row r="132" spans="3:25" s="546" customFormat="1" ht="16.5">
      <c r="C132" s="544"/>
      <c r="D132" s="544"/>
      <c r="E132" s="548"/>
      <c r="K132" s="544"/>
      <c r="L132" s="544"/>
      <c r="M132" s="544"/>
      <c r="N132" s="548"/>
      <c r="O132" s="548"/>
      <c r="P132" s="548"/>
      <c r="Y132" s="547"/>
    </row>
    <row r="133" spans="3:25" s="546" customFormat="1" ht="16.5">
      <c r="C133" s="544"/>
      <c r="D133" s="544"/>
      <c r="E133" s="548"/>
      <c r="K133" s="544"/>
      <c r="L133" s="544"/>
      <c r="M133" s="544"/>
      <c r="N133" s="548"/>
      <c r="O133" s="548"/>
      <c r="P133" s="548"/>
      <c r="Y133" s="547"/>
    </row>
    <row r="134" spans="3:25" s="546" customFormat="1" ht="16.5">
      <c r="C134" s="544"/>
      <c r="D134" s="544"/>
      <c r="E134" s="548"/>
      <c r="K134" s="544"/>
      <c r="L134" s="544"/>
      <c r="M134" s="544"/>
      <c r="N134" s="548"/>
      <c r="O134" s="548"/>
      <c r="P134" s="548"/>
      <c r="Y134" s="547"/>
    </row>
    <row r="135" spans="3:25" s="546" customFormat="1" ht="16.5">
      <c r="C135" s="544"/>
      <c r="D135" s="544"/>
      <c r="E135" s="548"/>
      <c r="K135" s="544"/>
      <c r="L135" s="544"/>
      <c r="M135" s="544"/>
      <c r="N135" s="548"/>
      <c r="O135" s="548"/>
      <c r="P135" s="548"/>
      <c r="Y135" s="547"/>
    </row>
    <row r="136" spans="3:25" s="546" customFormat="1" ht="16.5">
      <c r="C136" s="544"/>
      <c r="D136" s="544"/>
      <c r="E136" s="548"/>
      <c r="K136" s="544"/>
      <c r="L136" s="544"/>
      <c r="M136" s="544"/>
      <c r="N136" s="548"/>
      <c r="O136" s="548"/>
      <c r="P136" s="548"/>
      <c r="Y136" s="547"/>
    </row>
    <row r="137" spans="3:25" s="546" customFormat="1" ht="16.5">
      <c r="C137" s="544"/>
      <c r="D137" s="544"/>
      <c r="E137" s="548"/>
      <c r="K137" s="544"/>
      <c r="L137" s="544"/>
      <c r="M137" s="544"/>
      <c r="N137" s="548"/>
      <c r="O137" s="548"/>
      <c r="P137" s="548"/>
      <c r="Y137" s="547"/>
    </row>
    <row r="138" spans="3:25" s="546" customFormat="1" ht="16.5">
      <c r="C138" s="544"/>
      <c r="D138" s="544"/>
      <c r="E138" s="548"/>
      <c r="K138" s="544"/>
      <c r="L138" s="544"/>
      <c r="M138" s="544"/>
      <c r="N138" s="548"/>
      <c r="O138" s="548"/>
      <c r="P138" s="548"/>
      <c r="Y138" s="547"/>
    </row>
    <row r="139" spans="3:25" s="546" customFormat="1" ht="16.5">
      <c r="C139" s="544"/>
      <c r="D139" s="544"/>
      <c r="E139" s="548"/>
      <c r="K139" s="544"/>
      <c r="L139" s="544"/>
      <c r="M139" s="544"/>
      <c r="N139" s="548"/>
      <c r="O139" s="548"/>
      <c r="P139" s="548"/>
      <c r="Y139" s="547"/>
    </row>
    <row r="140" spans="3:25" s="546" customFormat="1" ht="16.5">
      <c r="C140" s="544"/>
      <c r="D140" s="544"/>
      <c r="E140" s="548"/>
      <c r="K140" s="544"/>
      <c r="L140" s="544"/>
      <c r="M140" s="544"/>
      <c r="N140" s="548"/>
      <c r="O140" s="548"/>
      <c r="P140" s="548"/>
      <c r="Y140" s="547"/>
    </row>
    <row r="141" spans="3:25" s="546" customFormat="1" ht="16.5">
      <c r="C141" s="544"/>
      <c r="D141" s="544"/>
      <c r="E141" s="548"/>
      <c r="K141" s="544"/>
      <c r="L141" s="544"/>
      <c r="M141" s="544"/>
      <c r="N141" s="548"/>
      <c r="O141" s="548"/>
      <c r="P141" s="548"/>
      <c r="Y141" s="547"/>
    </row>
    <row r="142" spans="3:25" s="546" customFormat="1" ht="16.5">
      <c r="C142" s="544"/>
      <c r="D142" s="544"/>
      <c r="E142" s="548"/>
      <c r="K142" s="544"/>
      <c r="L142" s="544"/>
      <c r="M142" s="544"/>
      <c r="N142" s="548"/>
      <c r="O142" s="548"/>
      <c r="P142" s="548"/>
      <c r="Y142" s="547"/>
    </row>
    <row r="143" spans="3:25" s="546" customFormat="1" ht="16.5">
      <c r="C143" s="544"/>
      <c r="D143" s="544"/>
      <c r="E143" s="548"/>
      <c r="K143" s="544"/>
      <c r="L143" s="544"/>
      <c r="M143" s="544"/>
      <c r="N143" s="548"/>
      <c r="O143" s="548"/>
      <c r="P143" s="548"/>
      <c r="Y143" s="547"/>
    </row>
    <row r="144" spans="3:25" s="546" customFormat="1" ht="16.5">
      <c r="C144" s="544"/>
      <c r="D144" s="544"/>
      <c r="E144" s="548"/>
      <c r="K144" s="544"/>
      <c r="L144" s="544"/>
      <c r="M144" s="544"/>
      <c r="N144" s="548"/>
      <c r="O144" s="548"/>
      <c r="P144" s="548"/>
      <c r="Y144" s="547"/>
    </row>
    <row r="145" spans="3:25" s="546" customFormat="1" ht="16.5">
      <c r="C145" s="544"/>
      <c r="D145" s="544"/>
      <c r="E145" s="548"/>
      <c r="K145" s="544"/>
      <c r="L145" s="544"/>
      <c r="M145" s="544"/>
      <c r="N145" s="548"/>
      <c r="O145" s="548"/>
      <c r="P145" s="548"/>
      <c r="Y145" s="547"/>
    </row>
    <row r="146" spans="3:25" s="546" customFormat="1" ht="16.5">
      <c r="C146" s="544"/>
      <c r="D146" s="544"/>
      <c r="E146" s="548"/>
      <c r="K146" s="544"/>
      <c r="L146" s="544"/>
      <c r="M146" s="544"/>
      <c r="N146" s="548"/>
      <c r="O146" s="548"/>
      <c r="P146" s="548"/>
      <c r="Y146" s="547"/>
    </row>
    <row r="147" spans="3:25" s="546" customFormat="1" ht="16.5">
      <c r="C147" s="544"/>
      <c r="D147" s="544"/>
      <c r="E147" s="548"/>
      <c r="K147" s="544"/>
      <c r="L147" s="544"/>
      <c r="M147" s="544"/>
      <c r="N147" s="548"/>
      <c r="O147" s="548"/>
      <c r="P147" s="548"/>
      <c r="Y147" s="547"/>
    </row>
    <row r="148" spans="3:25" s="546" customFormat="1" ht="16.5">
      <c r="C148" s="544"/>
      <c r="D148" s="544"/>
      <c r="E148" s="548"/>
      <c r="K148" s="544"/>
      <c r="L148" s="544"/>
      <c r="M148" s="544"/>
      <c r="N148" s="548"/>
      <c r="O148" s="548"/>
      <c r="P148" s="548"/>
      <c r="Y148" s="547"/>
    </row>
    <row r="149" spans="3:25" s="546" customFormat="1" ht="16.5">
      <c r="C149" s="544"/>
      <c r="D149" s="544"/>
      <c r="E149" s="548"/>
      <c r="K149" s="544"/>
      <c r="L149" s="544"/>
      <c r="M149" s="544"/>
      <c r="N149" s="548"/>
      <c r="O149" s="548"/>
      <c r="P149" s="548"/>
      <c r="Y149" s="547"/>
    </row>
    <row r="150" spans="3:25" s="546" customFormat="1" ht="16.5">
      <c r="C150" s="544"/>
      <c r="D150" s="544"/>
      <c r="E150" s="548"/>
      <c r="K150" s="544"/>
      <c r="L150" s="544"/>
      <c r="M150" s="544"/>
      <c r="N150" s="548"/>
      <c r="O150" s="548"/>
      <c r="P150" s="548"/>
      <c r="Y150" s="547"/>
    </row>
    <row r="151" spans="3:25" s="546" customFormat="1" ht="16.5">
      <c r="C151" s="544"/>
      <c r="D151" s="544"/>
      <c r="E151" s="548"/>
      <c r="K151" s="544"/>
      <c r="L151" s="544"/>
      <c r="M151" s="544"/>
      <c r="N151" s="548"/>
      <c r="O151" s="548"/>
      <c r="P151" s="548"/>
      <c r="Y151" s="547"/>
    </row>
    <row r="152" spans="3:25" s="546" customFormat="1" ht="16.5">
      <c r="C152" s="544"/>
      <c r="D152" s="544"/>
      <c r="E152" s="548"/>
      <c r="K152" s="544"/>
      <c r="L152" s="544"/>
      <c r="M152" s="544"/>
      <c r="N152" s="548"/>
      <c r="O152" s="548"/>
      <c r="P152" s="548"/>
      <c r="Y152" s="547"/>
    </row>
    <row r="153" spans="3:25" s="546" customFormat="1" ht="16.5">
      <c r="C153" s="544"/>
      <c r="D153" s="544"/>
      <c r="E153" s="548"/>
      <c r="K153" s="544"/>
      <c r="L153" s="544"/>
      <c r="M153" s="544"/>
      <c r="N153" s="548"/>
      <c r="O153" s="548"/>
      <c r="P153" s="548"/>
      <c r="Y153" s="547"/>
    </row>
    <row r="154" spans="3:25" s="546" customFormat="1" ht="16.5">
      <c r="C154" s="544"/>
      <c r="D154" s="544"/>
      <c r="E154" s="548"/>
      <c r="K154" s="544"/>
      <c r="L154" s="544"/>
      <c r="M154" s="544"/>
      <c r="N154" s="548"/>
      <c r="O154" s="548"/>
      <c r="P154" s="548"/>
      <c r="Y154" s="547"/>
    </row>
    <row r="155" spans="3:25" s="546" customFormat="1" ht="16.5">
      <c r="C155" s="544"/>
      <c r="D155" s="544"/>
      <c r="E155" s="548"/>
      <c r="K155" s="544"/>
      <c r="L155" s="544"/>
      <c r="M155" s="544"/>
      <c r="N155" s="548"/>
      <c r="O155" s="548"/>
      <c r="P155" s="548"/>
      <c r="Y155" s="547"/>
    </row>
    <row r="156" spans="3:25" s="546" customFormat="1" ht="16.5">
      <c r="C156" s="544"/>
      <c r="D156" s="544"/>
      <c r="E156" s="548"/>
      <c r="K156" s="544"/>
      <c r="L156" s="544"/>
      <c r="M156" s="544"/>
      <c r="N156" s="548"/>
      <c r="O156" s="548"/>
      <c r="P156" s="548"/>
      <c r="Y156" s="547"/>
    </row>
    <row r="157" spans="3:25" s="546" customFormat="1" ht="16.5">
      <c r="C157" s="544"/>
      <c r="D157" s="544"/>
      <c r="E157" s="548"/>
      <c r="K157" s="544"/>
      <c r="L157" s="544"/>
      <c r="M157" s="544"/>
      <c r="N157" s="548"/>
      <c r="O157" s="548"/>
      <c r="P157" s="548"/>
      <c r="Y157" s="547"/>
    </row>
    <row r="158" spans="3:25" s="546" customFormat="1" ht="16.5">
      <c r="C158" s="544"/>
      <c r="D158" s="544"/>
      <c r="E158" s="548"/>
      <c r="K158" s="544"/>
      <c r="L158" s="544"/>
      <c r="M158" s="544"/>
      <c r="N158" s="548"/>
      <c r="O158" s="548"/>
      <c r="P158" s="548"/>
      <c r="Y158" s="547"/>
    </row>
    <row r="159" spans="3:25" s="546" customFormat="1" ht="16.5">
      <c r="C159" s="544"/>
      <c r="D159" s="544"/>
      <c r="E159" s="548"/>
      <c r="K159" s="544"/>
      <c r="L159" s="544"/>
      <c r="M159" s="544"/>
      <c r="N159" s="548"/>
      <c r="O159" s="548"/>
      <c r="P159" s="548"/>
      <c r="Y159" s="547"/>
    </row>
    <row r="160" spans="3:25" s="546" customFormat="1" ht="16.5">
      <c r="C160" s="544"/>
      <c r="D160" s="544"/>
      <c r="E160" s="548"/>
      <c r="K160" s="544"/>
      <c r="L160" s="544"/>
      <c r="M160" s="544"/>
      <c r="N160" s="548"/>
      <c r="O160" s="548"/>
      <c r="P160" s="548"/>
      <c r="Y160" s="547"/>
    </row>
    <row r="161" spans="3:25" s="546" customFormat="1" ht="16.5">
      <c r="C161" s="544"/>
      <c r="D161" s="544"/>
      <c r="E161" s="548"/>
      <c r="K161" s="544"/>
      <c r="L161" s="544"/>
      <c r="M161" s="544"/>
      <c r="N161" s="548"/>
      <c r="O161" s="548"/>
      <c r="P161" s="548"/>
      <c r="Y161" s="547"/>
    </row>
    <row r="162" spans="3:25" s="546" customFormat="1" ht="16.5">
      <c r="C162" s="544"/>
      <c r="D162" s="544"/>
      <c r="E162" s="548"/>
      <c r="K162" s="544"/>
      <c r="L162" s="544"/>
      <c r="M162" s="544"/>
      <c r="N162" s="548"/>
      <c r="O162" s="548"/>
      <c r="P162" s="548"/>
      <c r="Y162" s="547"/>
    </row>
    <row r="163" spans="3:25" s="546" customFormat="1" ht="16.5">
      <c r="C163" s="544"/>
      <c r="D163" s="544"/>
      <c r="E163" s="548"/>
      <c r="K163" s="544"/>
      <c r="L163" s="544"/>
      <c r="M163" s="544"/>
      <c r="N163" s="548"/>
      <c r="O163" s="548"/>
      <c r="P163" s="548"/>
      <c r="Y163" s="547"/>
    </row>
    <row r="164" spans="3:25" s="546" customFormat="1" ht="16.5">
      <c r="C164" s="544"/>
      <c r="D164" s="544"/>
      <c r="E164" s="548"/>
      <c r="K164" s="544"/>
      <c r="L164" s="544"/>
      <c r="M164" s="544"/>
      <c r="N164" s="548"/>
      <c r="O164" s="548"/>
      <c r="P164" s="548"/>
      <c r="Y164" s="547"/>
    </row>
    <row r="165" spans="3:25" s="546" customFormat="1" ht="16.5">
      <c r="C165" s="544"/>
      <c r="D165" s="544"/>
      <c r="E165" s="548"/>
      <c r="K165" s="544"/>
      <c r="L165" s="544"/>
      <c r="M165" s="544"/>
      <c r="N165" s="548"/>
      <c r="O165" s="548"/>
      <c r="P165" s="548"/>
      <c r="Y165" s="547"/>
    </row>
    <row r="166" spans="3:25" s="546" customFormat="1" ht="16.5">
      <c r="C166" s="544"/>
      <c r="D166" s="544"/>
      <c r="E166" s="548"/>
      <c r="K166" s="544"/>
      <c r="L166" s="544"/>
      <c r="M166" s="544"/>
      <c r="N166" s="548"/>
      <c r="O166" s="548"/>
      <c r="P166" s="548"/>
      <c r="Y166" s="547"/>
    </row>
    <row r="167" spans="3:25" s="546" customFormat="1" ht="16.5">
      <c r="C167" s="544"/>
      <c r="D167" s="544"/>
      <c r="E167" s="548"/>
      <c r="K167" s="544"/>
      <c r="L167" s="544"/>
      <c r="M167" s="544"/>
      <c r="N167" s="548"/>
      <c r="O167" s="548"/>
      <c r="P167" s="548"/>
      <c r="Y167" s="547"/>
    </row>
    <row r="168" spans="3:25" s="546" customFormat="1" ht="16.5">
      <c r="C168" s="544"/>
      <c r="D168" s="544"/>
      <c r="E168" s="548"/>
      <c r="K168" s="544"/>
      <c r="L168" s="544"/>
      <c r="M168" s="544"/>
      <c r="N168" s="548"/>
      <c r="O168" s="548"/>
      <c r="P168" s="548"/>
      <c r="Y168" s="547"/>
    </row>
    <row r="169" spans="3:25" s="546" customFormat="1" ht="16.5">
      <c r="C169" s="544"/>
      <c r="D169" s="544"/>
      <c r="E169" s="548"/>
      <c r="K169" s="544"/>
      <c r="L169" s="544"/>
      <c r="M169" s="544"/>
      <c r="N169" s="548"/>
      <c r="O169" s="548"/>
      <c r="P169" s="548"/>
      <c r="Y169" s="547"/>
    </row>
    <row r="170" spans="3:25" s="546" customFormat="1" ht="16.5">
      <c r="C170" s="544"/>
      <c r="D170" s="544"/>
      <c r="E170" s="548"/>
      <c r="K170" s="544"/>
      <c r="L170" s="544"/>
      <c r="M170" s="544"/>
      <c r="N170" s="548"/>
      <c r="O170" s="548"/>
      <c r="P170" s="548"/>
      <c r="Y170" s="547"/>
    </row>
    <row r="171" spans="3:25" s="546" customFormat="1" ht="16.5">
      <c r="C171" s="544"/>
      <c r="D171" s="544"/>
      <c r="E171" s="548"/>
      <c r="K171" s="544"/>
      <c r="L171" s="544"/>
      <c r="M171" s="544"/>
      <c r="N171" s="548"/>
      <c r="O171" s="548"/>
      <c r="P171" s="548"/>
      <c r="Y171" s="547"/>
    </row>
    <row r="172" spans="3:25" s="546" customFormat="1" ht="16.5">
      <c r="C172" s="544"/>
      <c r="D172" s="544"/>
      <c r="E172" s="548"/>
      <c r="K172" s="544"/>
      <c r="L172" s="544"/>
      <c r="M172" s="544"/>
      <c r="N172" s="548"/>
      <c r="O172" s="548"/>
      <c r="P172" s="548"/>
      <c r="Y172" s="547"/>
    </row>
    <row r="173" spans="3:25" s="546" customFormat="1" ht="16.5">
      <c r="C173" s="544"/>
      <c r="D173" s="544"/>
      <c r="E173" s="548"/>
      <c r="K173" s="544"/>
      <c r="L173" s="544"/>
      <c r="M173" s="544"/>
      <c r="N173" s="548"/>
      <c r="O173" s="548"/>
      <c r="P173" s="548"/>
      <c r="Y173" s="547"/>
    </row>
    <row r="174" spans="3:25" s="546" customFormat="1" ht="16.5">
      <c r="C174" s="544"/>
      <c r="D174" s="544"/>
      <c r="E174" s="548"/>
      <c r="K174" s="544"/>
      <c r="L174" s="544"/>
      <c r="M174" s="544"/>
      <c r="N174" s="548"/>
      <c r="O174" s="548"/>
      <c r="P174" s="548"/>
      <c r="Y174" s="547"/>
    </row>
    <row r="175" spans="3:25" s="546" customFormat="1" ht="16.5">
      <c r="C175" s="544"/>
      <c r="D175" s="544"/>
      <c r="E175" s="548"/>
      <c r="K175" s="544"/>
      <c r="L175" s="544"/>
      <c r="M175" s="544"/>
      <c r="N175" s="548"/>
      <c r="O175" s="548"/>
      <c r="P175" s="548"/>
      <c r="Y175" s="547"/>
    </row>
    <row r="176" spans="3:25" s="546" customFormat="1" ht="16.5">
      <c r="C176" s="544"/>
      <c r="D176" s="544"/>
      <c r="E176" s="548"/>
      <c r="K176" s="544"/>
      <c r="L176" s="544"/>
      <c r="M176" s="544"/>
      <c r="N176" s="548"/>
      <c r="O176" s="548"/>
      <c r="P176" s="548"/>
      <c r="Y176" s="547"/>
    </row>
    <row r="177" spans="3:25" s="546" customFormat="1" ht="16.5">
      <c r="C177" s="544"/>
      <c r="D177" s="544"/>
      <c r="E177" s="548"/>
      <c r="K177" s="544"/>
      <c r="L177" s="544"/>
      <c r="M177" s="544"/>
      <c r="N177" s="548"/>
      <c r="O177" s="548"/>
      <c r="P177" s="548"/>
      <c r="Y177" s="547"/>
    </row>
    <row r="178" spans="3:25" s="546" customFormat="1" ht="16.5">
      <c r="C178" s="544"/>
      <c r="D178" s="544"/>
      <c r="E178" s="548"/>
      <c r="K178" s="544"/>
      <c r="L178" s="544"/>
      <c r="M178" s="544"/>
      <c r="N178" s="548"/>
      <c r="O178" s="548"/>
      <c r="P178" s="548"/>
      <c r="Y178" s="547"/>
    </row>
    <row r="179" spans="3:25" s="546" customFormat="1" ht="16.5">
      <c r="C179" s="544"/>
      <c r="D179" s="544"/>
      <c r="E179" s="548"/>
      <c r="K179" s="544"/>
      <c r="L179" s="544"/>
      <c r="M179" s="544"/>
      <c r="N179" s="548"/>
      <c r="O179" s="548"/>
      <c r="P179" s="548"/>
      <c r="Y179" s="547"/>
    </row>
    <row r="180" spans="3:25" s="546" customFormat="1" ht="16.5">
      <c r="C180" s="544"/>
      <c r="D180" s="544"/>
      <c r="E180" s="548"/>
      <c r="K180" s="544"/>
      <c r="L180" s="544"/>
      <c r="M180" s="544"/>
      <c r="N180" s="548"/>
      <c r="O180" s="548"/>
      <c r="P180" s="548"/>
      <c r="Y180" s="547"/>
    </row>
    <row r="181" spans="3:25" s="546" customFormat="1" ht="16.5">
      <c r="C181" s="544"/>
      <c r="D181" s="544"/>
      <c r="E181" s="548"/>
      <c r="K181" s="544"/>
      <c r="L181" s="544"/>
      <c r="M181" s="544"/>
      <c r="N181" s="548"/>
      <c r="O181" s="548"/>
      <c r="P181" s="548"/>
      <c r="Y181" s="547"/>
    </row>
    <row r="182" spans="3:25" s="546" customFormat="1" ht="16.5">
      <c r="C182" s="544"/>
      <c r="D182" s="544"/>
      <c r="E182" s="548"/>
      <c r="K182" s="544"/>
      <c r="L182" s="544"/>
      <c r="M182" s="544"/>
      <c r="N182" s="548"/>
      <c r="O182" s="548"/>
      <c r="P182" s="548"/>
      <c r="Y182" s="547"/>
    </row>
    <row r="183" spans="3:25" s="546" customFormat="1" ht="16.5">
      <c r="C183" s="544"/>
      <c r="D183" s="544"/>
      <c r="E183" s="548"/>
      <c r="K183" s="544"/>
      <c r="L183" s="544"/>
      <c r="M183" s="544"/>
      <c r="N183" s="548"/>
      <c r="O183" s="548"/>
      <c r="P183" s="548"/>
      <c r="Y183" s="547"/>
    </row>
    <row r="184" spans="3:25" s="546" customFormat="1" ht="16.5">
      <c r="C184" s="544"/>
      <c r="D184" s="544"/>
      <c r="E184" s="548"/>
      <c r="K184" s="544"/>
      <c r="L184" s="544"/>
      <c r="M184" s="544"/>
      <c r="N184" s="548"/>
      <c r="O184" s="548"/>
      <c r="P184" s="548"/>
      <c r="Y184" s="547"/>
    </row>
    <row r="185" spans="3:25" s="546" customFormat="1" ht="16.5">
      <c r="C185" s="544"/>
      <c r="D185" s="544"/>
      <c r="E185" s="548"/>
      <c r="K185" s="544"/>
      <c r="L185" s="544"/>
      <c r="M185" s="544"/>
      <c r="N185" s="548"/>
      <c r="O185" s="548"/>
      <c r="P185" s="548"/>
      <c r="Y185" s="547"/>
    </row>
    <row r="186" spans="3:25" s="546" customFormat="1" ht="16.5">
      <c r="C186" s="544"/>
      <c r="D186" s="544"/>
      <c r="E186" s="548"/>
      <c r="K186" s="544"/>
      <c r="L186" s="544"/>
      <c r="M186" s="544"/>
      <c r="N186" s="548"/>
      <c r="O186" s="548"/>
      <c r="P186" s="548"/>
      <c r="Y186" s="547"/>
    </row>
    <row r="187" spans="3:25" s="546" customFormat="1" ht="16.5">
      <c r="C187" s="544"/>
      <c r="D187" s="544"/>
      <c r="E187" s="548"/>
      <c r="K187" s="544"/>
      <c r="L187" s="544"/>
      <c r="M187" s="544"/>
      <c r="N187" s="548"/>
      <c r="O187" s="548"/>
      <c r="P187" s="548"/>
      <c r="Y187" s="547"/>
    </row>
    <row r="188" spans="3:25" s="546" customFormat="1" ht="16.5">
      <c r="C188" s="544"/>
      <c r="D188" s="544"/>
      <c r="E188" s="548"/>
      <c r="K188" s="544"/>
      <c r="L188" s="544"/>
      <c r="M188" s="544"/>
      <c r="N188" s="548"/>
      <c r="O188" s="548"/>
      <c r="P188" s="548"/>
      <c r="Y188" s="547"/>
    </row>
    <row r="189" spans="3:25" s="546" customFormat="1" ht="16.5">
      <c r="C189" s="544"/>
      <c r="D189" s="544"/>
      <c r="E189" s="548"/>
      <c r="K189" s="544"/>
      <c r="L189" s="544"/>
      <c r="M189" s="544"/>
      <c r="N189" s="548"/>
      <c r="O189" s="548"/>
      <c r="P189" s="548"/>
      <c r="Y189" s="547"/>
    </row>
    <row r="190" spans="3:25" s="546" customFormat="1" ht="16.5">
      <c r="C190" s="544"/>
      <c r="D190" s="544"/>
      <c r="E190" s="548"/>
      <c r="K190" s="544"/>
      <c r="L190" s="544"/>
      <c r="M190" s="544"/>
      <c r="N190" s="548"/>
      <c r="O190" s="548"/>
      <c r="P190" s="548"/>
      <c r="Y190" s="547"/>
    </row>
    <row r="191" spans="3:25" s="546" customFormat="1" ht="16.5">
      <c r="C191" s="544"/>
      <c r="D191" s="544"/>
      <c r="E191" s="548"/>
      <c r="K191" s="544"/>
      <c r="L191" s="544"/>
      <c r="M191" s="544"/>
      <c r="N191" s="548"/>
      <c r="O191" s="548"/>
      <c r="P191" s="548"/>
      <c r="Y191" s="547"/>
    </row>
    <row r="192" spans="3:25" s="546" customFormat="1" ht="16.5">
      <c r="C192" s="544"/>
      <c r="D192" s="544"/>
      <c r="E192" s="548"/>
      <c r="K192" s="544"/>
      <c r="L192" s="544"/>
      <c r="M192" s="544"/>
      <c r="N192" s="548"/>
      <c r="O192" s="548"/>
      <c r="P192" s="548"/>
      <c r="Y192" s="547"/>
    </row>
    <row r="193" spans="3:25" s="546" customFormat="1" ht="16.5">
      <c r="C193" s="544"/>
      <c r="D193" s="544"/>
      <c r="E193" s="548"/>
      <c r="K193" s="544"/>
      <c r="L193" s="544"/>
      <c r="M193" s="544"/>
      <c r="N193" s="548"/>
      <c r="O193" s="548"/>
      <c r="P193" s="548"/>
      <c r="Y193" s="547"/>
    </row>
    <row r="194" spans="3:25" s="546" customFormat="1" ht="16.5">
      <c r="C194" s="544"/>
      <c r="D194" s="544"/>
      <c r="E194" s="548"/>
      <c r="K194" s="544"/>
      <c r="L194" s="544"/>
      <c r="M194" s="544"/>
      <c r="N194" s="548"/>
      <c r="O194" s="548"/>
      <c r="P194" s="548"/>
      <c r="Y194" s="547"/>
    </row>
    <row r="195" spans="3:25" s="546" customFormat="1" ht="16.5">
      <c r="C195" s="544"/>
      <c r="D195" s="544"/>
      <c r="E195" s="548"/>
      <c r="K195" s="544"/>
      <c r="L195" s="544"/>
      <c r="M195" s="544"/>
      <c r="N195" s="548"/>
      <c r="O195" s="548"/>
      <c r="P195" s="548"/>
      <c r="Y195" s="547"/>
    </row>
    <row r="196" spans="3:25" s="546" customFormat="1" ht="16.5">
      <c r="C196" s="544"/>
      <c r="D196" s="544"/>
      <c r="E196" s="548"/>
      <c r="K196" s="544"/>
      <c r="L196" s="544"/>
      <c r="M196" s="544"/>
      <c r="N196" s="548"/>
      <c r="O196" s="548"/>
      <c r="P196" s="548"/>
      <c r="Y196" s="547"/>
    </row>
    <row r="197" spans="3:25" s="546" customFormat="1" ht="16.5">
      <c r="C197" s="544"/>
      <c r="D197" s="544"/>
      <c r="E197" s="548"/>
      <c r="K197" s="544"/>
      <c r="L197" s="544"/>
      <c r="M197" s="544"/>
      <c r="N197" s="548"/>
      <c r="O197" s="548"/>
      <c r="P197" s="548"/>
      <c r="Y197" s="547"/>
    </row>
    <row r="198" spans="3:25" s="546" customFormat="1" ht="16.5">
      <c r="C198" s="544"/>
      <c r="D198" s="544"/>
      <c r="E198" s="548"/>
      <c r="K198" s="544"/>
      <c r="L198" s="544"/>
      <c r="M198" s="544"/>
      <c r="N198" s="548"/>
      <c r="O198" s="548"/>
      <c r="P198" s="548"/>
      <c r="Y198" s="547"/>
    </row>
    <row r="199" spans="3:25" s="546" customFormat="1" ht="16.5">
      <c r="C199" s="544"/>
      <c r="D199" s="544"/>
      <c r="E199" s="548"/>
      <c r="K199" s="544"/>
      <c r="L199" s="544"/>
      <c r="M199" s="544"/>
      <c r="N199" s="548"/>
      <c r="O199" s="548"/>
      <c r="P199" s="548"/>
      <c r="Y199" s="547"/>
    </row>
    <row r="200" spans="3:25" s="546" customFormat="1" ht="16.5">
      <c r="C200" s="544"/>
      <c r="D200" s="544"/>
      <c r="E200" s="548"/>
      <c r="K200" s="544"/>
      <c r="L200" s="544"/>
      <c r="M200" s="544"/>
      <c r="N200" s="548"/>
      <c r="O200" s="548"/>
      <c r="P200" s="548"/>
      <c r="Y200" s="547"/>
    </row>
    <row r="201" spans="3:25" s="546" customFormat="1" ht="16.5">
      <c r="C201" s="544"/>
      <c r="D201" s="544"/>
      <c r="E201" s="548"/>
      <c r="K201" s="544"/>
      <c r="L201" s="544"/>
      <c r="M201" s="544"/>
      <c r="N201" s="548"/>
      <c r="O201" s="548"/>
      <c r="P201" s="548"/>
      <c r="Y201" s="547"/>
    </row>
    <row r="202" spans="3:25" s="546" customFormat="1" ht="16.5">
      <c r="C202" s="544"/>
      <c r="D202" s="544"/>
      <c r="E202" s="548"/>
      <c r="K202" s="544"/>
      <c r="L202" s="544"/>
      <c r="M202" s="544"/>
      <c r="N202" s="548"/>
      <c r="O202" s="548"/>
      <c r="P202" s="548"/>
      <c r="Y202" s="547"/>
    </row>
    <row r="203" spans="3:25" s="546" customFormat="1" ht="16.5">
      <c r="C203" s="544"/>
      <c r="D203" s="544"/>
      <c r="E203" s="548"/>
      <c r="K203" s="544"/>
      <c r="L203" s="544"/>
      <c r="M203" s="544"/>
      <c r="N203" s="548"/>
      <c r="O203" s="548"/>
      <c r="P203" s="548"/>
      <c r="Y203" s="547"/>
    </row>
    <row r="204" spans="3:25" s="546" customFormat="1" ht="16.5">
      <c r="C204" s="544"/>
      <c r="D204" s="544"/>
      <c r="E204" s="548"/>
      <c r="K204" s="544"/>
      <c r="L204" s="544"/>
      <c r="M204" s="544"/>
      <c r="N204" s="548"/>
      <c r="O204" s="548"/>
      <c r="P204" s="548"/>
      <c r="Y204" s="547"/>
    </row>
    <row r="205" spans="3:25" s="546" customFormat="1" ht="16.5">
      <c r="C205" s="544"/>
      <c r="D205" s="544"/>
      <c r="E205" s="548"/>
      <c r="K205" s="544"/>
      <c r="L205" s="544"/>
      <c r="M205" s="544"/>
      <c r="N205" s="548"/>
      <c r="O205" s="548"/>
      <c r="P205" s="548"/>
      <c r="Y205" s="547"/>
    </row>
    <row r="206" spans="3:25" s="546" customFormat="1" ht="16.5">
      <c r="C206" s="544"/>
      <c r="D206" s="544"/>
      <c r="E206" s="548"/>
      <c r="K206" s="544"/>
      <c r="L206" s="544"/>
      <c r="M206" s="544"/>
      <c r="N206" s="548"/>
      <c r="O206" s="548"/>
      <c r="P206" s="548"/>
      <c r="Y206" s="547"/>
    </row>
    <row r="207" spans="3:25" s="546" customFormat="1" ht="16.5">
      <c r="C207" s="544"/>
      <c r="D207" s="544"/>
      <c r="E207" s="548"/>
      <c r="K207" s="544"/>
      <c r="L207" s="544"/>
      <c r="M207" s="544"/>
      <c r="N207" s="548"/>
      <c r="O207" s="548"/>
      <c r="P207" s="548"/>
      <c r="Y207" s="547"/>
    </row>
    <row r="208" spans="3:25" s="546" customFormat="1" ht="16.5">
      <c r="C208" s="544"/>
      <c r="D208" s="544"/>
      <c r="E208" s="548"/>
      <c r="K208" s="544"/>
      <c r="L208" s="544"/>
      <c r="M208" s="544"/>
      <c r="N208" s="548"/>
      <c r="O208" s="548"/>
      <c r="P208" s="548"/>
      <c r="Y208" s="547"/>
    </row>
    <row r="209" spans="3:25" s="546" customFormat="1" ht="16.5">
      <c r="C209" s="544"/>
      <c r="D209" s="544"/>
      <c r="E209" s="548"/>
      <c r="K209" s="544"/>
      <c r="L209" s="544"/>
      <c r="M209" s="544"/>
      <c r="N209" s="548"/>
      <c r="O209" s="548"/>
      <c r="P209" s="548"/>
      <c r="Y209" s="547"/>
    </row>
    <row r="210" spans="3:25" s="546" customFormat="1" ht="16.5">
      <c r="C210" s="544"/>
      <c r="D210" s="544"/>
      <c r="E210" s="548"/>
      <c r="K210" s="544"/>
      <c r="L210" s="544"/>
      <c r="M210" s="544"/>
      <c r="N210" s="548"/>
      <c r="O210" s="548"/>
      <c r="P210" s="548"/>
      <c r="Y210" s="547"/>
    </row>
    <row r="211" spans="3:25" s="546" customFormat="1" ht="16.5">
      <c r="C211" s="544"/>
      <c r="D211" s="544"/>
      <c r="E211" s="548"/>
      <c r="K211" s="544"/>
      <c r="L211" s="544"/>
      <c r="M211" s="544"/>
      <c r="N211" s="548"/>
      <c r="O211" s="548"/>
      <c r="P211" s="548"/>
      <c r="Y211" s="547"/>
    </row>
    <row r="212" spans="3:25" s="546" customFormat="1" ht="16.5">
      <c r="C212" s="544"/>
      <c r="D212" s="544"/>
      <c r="E212" s="548"/>
      <c r="K212" s="544"/>
      <c r="L212" s="544"/>
      <c r="M212" s="544"/>
      <c r="N212" s="548"/>
      <c r="O212" s="548"/>
      <c r="P212" s="548"/>
      <c r="Y212" s="547"/>
    </row>
    <row r="213" spans="3:25" s="546" customFormat="1" ht="16.5">
      <c r="C213" s="544"/>
      <c r="D213" s="544"/>
      <c r="E213" s="548"/>
      <c r="K213" s="544"/>
      <c r="L213" s="544"/>
      <c r="M213" s="544"/>
      <c r="N213" s="548"/>
      <c r="O213" s="548"/>
      <c r="P213" s="548"/>
      <c r="Y213" s="547"/>
    </row>
    <row r="214" spans="3:25" s="546" customFormat="1" ht="16.5">
      <c r="C214" s="544"/>
      <c r="D214" s="544"/>
      <c r="E214" s="548"/>
      <c r="K214" s="544"/>
      <c r="L214" s="544"/>
      <c r="M214" s="544"/>
      <c r="N214" s="548"/>
      <c r="O214" s="548"/>
      <c r="P214" s="548"/>
      <c r="Y214" s="547"/>
    </row>
    <row r="215" spans="3:25" s="546" customFormat="1" ht="16.5">
      <c r="C215" s="544"/>
      <c r="D215" s="544"/>
      <c r="E215" s="548"/>
      <c r="K215" s="544"/>
      <c r="L215" s="544"/>
      <c r="M215" s="544"/>
      <c r="N215" s="548"/>
      <c r="O215" s="548"/>
      <c r="P215" s="548"/>
      <c r="Y215" s="547"/>
    </row>
    <row r="216" spans="3:25" s="546" customFormat="1" ht="16.5">
      <c r="C216" s="544"/>
      <c r="D216" s="544"/>
      <c r="E216" s="548"/>
      <c r="K216" s="544"/>
      <c r="L216" s="544"/>
      <c r="M216" s="544"/>
      <c r="N216" s="548"/>
      <c r="O216" s="548"/>
      <c r="P216" s="548"/>
      <c r="Y216" s="547"/>
    </row>
    <row r="217" spans="3:25" s="546" customFormat="1" ht="16.5">
      <c r="C217" s="544"/>
      <c r="D217" s="544"/>
      <c r="E217" s="548"/>
      <c r="K217" s="544"/>
      <c r="L217" s="544"/>
      <c r="M217" s="544"/>
      <c r="N217" s="548"/>
      <c r="O217" s="548"/>
      <c r="P217" s="548"/>
      <c r="Y217" s="547"/>
    </row>
    <row r="218" spans="3:25" s="546" customFormat="1" ht="16.5">
      <c r="C218" s="544"/>
      <c r="D218" s="544"/>
      <c r="E218" s="548"/>
      <c r="K218" s="544"/>
      <c r="L218" s="544"/>
      <c r="M218" s="544"/>
      <c r="N218" s="548"/>
      <c r="O218" s="548"/>
      <c r="P218" s="548"/>
      <c r="Y218" s="547"/>
    </row>
    <row r="219" spans="3:25" s="546" customFormat="1" ht="16.5">
      <c r="C219" s="544"/>
      <c r="D219" s="544"/>
      <c r="E219" s="548"/>
      <c r="K219" s="544"/>
      <c r="L219" s="544"/>
      <c r="M219" s="544"/>
      <c r="N219" s="548"/>
      <c r="O219" s="548"/>
      <c r="P219" s="548"/>
      <c r="Y219" s="547"/>
    </row>
    <row r="220" spans="3:25" s="546" customFormat="1" ht="16.5">
      <c r="C220" s="544"/>
      <c r="D220" s="544"/>
      <c r="E220" s="548"/>
      <c r="K220" s="544"/>
      <c r="L220" s="544"/>
      <c r="M220" s="544"/>
      <c r="N220" s="548"/>
      <c r="O220" s="548"/>
      <c r="P220" s="548"/>
      <c r="Y220" s="547"/>
    </row>
    <row r="221" spans="3:25" s="546" customFormat="1" ht="16.5">
      <c r="C221" s="544"/>
      <c r="D221" s="544"/>
      <c r="E221" s="548"/>
      <c r="K221" s="544"/>
      <c r="L221" s="544"/>
      <c r="M221" s="544"/>
      <c r="N221" s="548"/>
      <c r="O221" s="548"/>
      <c r="P221" s="548"/>
      <c r="Y221" s="547"/>
    </row>
    <row r="222" spans="3:25" s="546" customFormat="1" ht="16.5">
      <c r="C222" s="544"/>
      <c r="D222" s="544"/>
      <c r="E222" s="548"/>
      <c r="K222" s="544"/>
      <c r="L222" s="544"/>
      <c r="M222" s="544"/>
      <c r="N222" s="548"/>
      <c r="O222" s="548"/>
      <c r="P222" s="548"/>
      <c r="Y222" s="547"/>
    </row>
    <row r="223" spans="3:25" s="546" customFormat="1" ht="16.5">
      <c r="C223" s="544"/>
      <c r="D223" s="544"/>
      <c r="E223" s="548"/>
      <c r="K223" s="544"/>
      <c r="L223" s="544"/>
      <c r="M223" s="544"/>
      <c r="N223" s="548"/>
      <c r="O223" s="548"/>
      <c r="P223" s="548"/>
      <c r="Y223" s="547"/>
    </row>
    <row r="224" spans="3:25" s="546" customFormat="1" ht="16.5">
      <c r="C224" s="544"/>
      <c r="D224" s="544"/>
      <c r="E224" s="548"/>
      <c r="K224" s="544"/>
      <c r="L224" s="544"/>
      <c r="M224" s="544"/>
      <c r="N224" s="548"/>
      <c r="O224" s="548"/>
      <c r="P224" s="548"/>
      <c r="Y224" s="547"/>
    </row>
    <row r="225" spans="3:25" s="546" customFormat="1" ht="16.5">
      <c r="C225" s="544"/>
      <c r="D225" s="544"/>
      <c r="E225" s="548"/>
      <c r="K225" s="544"/>
      <c r="L225" s="544"/>
      <c r="M225" s="544"/>
      <c r="N225" s="548"/>
      <c r="O225" s="548"/>
      <c r="P225" s="548"/>
      <c r="Y225" s="547"/>
    </row>
    <row r="226" spans="3:25" s="546" customFormat="1" ht="16.5">
      <c r="C226" s="544"/>
      <c r="D226" s="544"/>
      <c r="E226" s="548"/>
      <c r="K226" s="544"/>
      <c r="L226" s="544"/>
      <c r="M226" s="544"/>
      <c r="N226" s="548"/>
      <c r="O226" s="548"/>
      <c r="P226" s="548"/>
      <c r="Y226" s="547"/>
    </row>
    <row r="227" spans="3:25" s="546" customFormat="1" ht="16.5">
      <c r="C227" s="544"/>
      <c r="D227" s="544"/>
      <c r="E227" s="548"/>
      <c r="K227" s="544"/>
      <c r="L227" s="544"/>
      <c r="M227" s="544"/>
      <c r="N227" s="548"/>
      <c r="O227" s="548"/>
      <c r="P227" s="548"/>
      <c r="Y227" s="547"/>
    </row>
    <row r="228" spans="3:25" s="546" customFormat="1" ht="16.5">
      <c r="C228" s="544"/>
      <c r="D228" s="544"/>
      <c r="E228" s="548"/>
      <c r="K228" s="544"/>
      <c r="L228" s="544"/>
      <c r="M228" s="544"/>
      <c r="N228" s="548"/>
      <c r="O228" s="548"/>
      <c r="P228" s="548"/>
      <c r="Y228" s="547"/>
    </row>
    <row r="229" spans="3:25" s="546" customFormat="1" ht="16.5">
      <c r="C229" s="544"/>
      <c r="D229" s="544"/>
      <c r="E229" s="548"/>
      <c r="K229" s="544"/>
      <c r="L229" s="544"/>
      <c r="M229" s="544"/>
      <c r="N229" s="548"/>
      <c r="O229" s="548"/>
      <c r="P229" s="548"/>
      <c r="Y229" s="547"/>
    </row>
    <row r="230" spans="3:25" s="546" customFormat="1" ht="16.5">
      <c r="C230" s="544"/>
      <c r="D230" s="544"/>
      <c r="E230" s="548"/>
      <c r="K230" s="544"/>
      <c r="L230" s="544"/>
      <c r="M230" s="544"/>
      <c r="N230" s="548"/>
      <c r="O230" s="548"/>
      <c r="P230" s="548"/>
      <c r="Y230" s="547"/>
    </row>
    <row r="231" spans="3:25" s="546" customFormat="1" ht="16.5">
      <c r="C231" s="544"/>
      <c r="D231" s="544"/>
      <c r="E231" s="548"/>
      <c r="K231" s="544"/>
      <c r="L231" s="544"/>
      <c r="M231" s="544"/>
      <c r="N231" s="548"/>
      <c r="O231" s="548"/>
      <c r="P231" s="548"/>
      <c r="Y231" s="547"/>
    </row>
    <row r="232" spans="3:25" s="546" customFormat="1" ht="16.5">
      <c r="C232" s="544"/>
      <c r="D232" s="544"/>
      <c r="E232" s="548"/>
      <c r="K232" s="544"/>
      <c r="L232" s="544"/>
      <c r="M232" s="544"/>
      <c r="N232" s="548"/>
      <c r="O232" s="548"/>
      <c r="P232" s="548"/>
      <c r="Y232" s="547"/>
    </row>
    <row r="233" spans="3:25" s="546" customFormat="1" ht="16.5">
      <c r="C233" s="544"/>
      <c r="D233" s="544"/>
      <c r="E233" s="548"/>
      <c r="K233" s="544"/>
      <c r="L233" s="544"/>
      <c r="M233" s="544"/>
      <c r="N233" s="548"/>
      <c r="O233" s="548"/>
      <c r="P233" s="548"/>
      <c r="Y233" s="547"/>
    </row>
    <row r="234" spans="3:25" s="546" customFormat="1" ht="16.5">
      <c r="C234" s="544"/>
      <c r="D234" s="544"/>
      <c r="E234" s="548"/>
      <c r="K234" s="544"/>
      <c r="L234" s="544"/>
      <c r="M234" s="544"/>
      <c r="N234" s="548"/>
      <c r="O234" s="548"/>
      <c r="P234" s="548"/>
      <c r="Y234" s="547"/>
    </row>
    <row r="235" spans="3:25" s="546" customFormat="1" ht="16.5">
      <c r="C235" s="544"/>
      <c r="D235" s="544"/>
      <c r="E235" s="548"/>
      <c r="K235" s="544"/>
      <c r="L235" s="544"/>
      <c r="M235" s="544"/>
      <c r="N235" s="548"/>
      <c r="O235" s="548"/>
      <c r="P235" s="548"/>
      <c r="Y235" s="547"/>
    </row>
    <row r="236" spans="3:25" s="546" customFormat="1" ht="16.5">
      <c r="C236" s="544"/>
      <c r="D236" s="544"/>
      <c r="E236" s="548"/>
      <c r="K236" s="544"/>
      <c r="L236" s="544"/>
      <c r="M236" s="544"/>
      <c r="N236" s="548"/>
      <c r="O236" s="548"/>
      <c r="P236" s="548"/>
      <c r="Y236" s="547"/>
    </row>
    <row r="237" spans="3:25" s="546" customFormat="1" ht="16.5">
      <c r="C237" s="544"/>
      <c r="D237" s="544"/>
      <c r="E237" s="548"/>
      <c r="K237" s="544"/>
      <c r="L237" s="544"/>
      <c r="M237" s="544"/>
      <c r="N237" s="548"/>
      <c r="O237" s="548"/>
      <c r="P237" s="548"/>
      <c r="Y237" s="547"/>
    </row>
    <row r="238" spans="3:25" s="546" customFormat="1" ht="16.5">
      <c r="C238" s="544"/>
      <c r="D238" s="544"/>
      <c r="E238" s="548"/>
      <c r="K238" s="544"/>
      <c r="L238" s="544"/>
      <c r="M238" s="544"/>
      <c r="N238" s="548"/>
      <c r="O238" s="548"/>
      <c r="P238" s="548"/>
      <c r="Y238" s="547"/>
    </row>
    <row r="239" spans="3:25" s="546" customFormat="1" ht="16.5">
      <c r="C239" s="544"/>
      <c r="D239" s="544"/>
      <c r="E239" s="548"/>
      <c r="K239" s="544"/>
      <c r="L239" s="544"/>
      <c r="M239" s="544"/>
      <c r="N239" s="548"/>
      <c r="O239" s="548"/>
      <c r="P239" s="548"/>
      <c r="Y239" s="547"/>
    </row>
    <row r="240" spans="3:25" s="546" customFormat="1" ht="16.5">
      <c r="C240" s="544"/>
      <c r="D240" s="544"/>
      <c r="E240" s="548"/>
      <c r="K240" s="544"/>
      <c r="L240" s="544"/>
      <c r="M240" s="544"/>
      <c r="N240" s="548"/>
      <c r="O240" s="548"/>
      <c r="P240" s="548"/>
      <c r="Y240" s="547"/>
    </row>
    <row r="241" spans="3:25" s="546" customFormat="1" ht="16.5">
      <c r="C241" s="544"/>
      <c r="D241" s="544"/>
      <c r="E241" s="548"/>
      <c r="K241" s="544"/>
      <c r="L241" s="544"/>
      <c r="M241" s="544"/>
      <c r="N241" s="548"/>
      <c r="O241" s="548"/>
      <c r="P241" s="548"/>
      <c r="Y241" s="547"/>
    </row>
    <row r="242" spans="3:25" s="546" customFormat="1" ht="16.5">
      <c r="C242" s="544"/>
      <c r="D242" s="544"/>
      <c r="E242" s="548"/>
      <c r="K242" s="544"/>
      <c r="L242" s="544"/>
      <c r="M242" s="544"/>
      <c r="N242" s="548"/>
      <c r="O242" s="548"/>
      <c r="P242" s="548"/>
      <c r="Y242" s="547"/>
    </row>
    <row r="243" spans="3:25" s="546" customFormat="1" ht="16.5">
      <c r="C243" s="544"/>
      <c r="D243" s="544"/>
      <c r="E243" s="548"/>
      <c r="K243" s="544"/>
      <c r="L243" s="544"/>
      <c r="M243" s="544"/>
      <c r="N243" s="548"/>
      <c r="O243" s="548"/>
      <c r="P243" s="548"/>
      <c r="Y243" s="547"/>
    </row>
    <row r="244" spans="3:25" s="546" customFormat="1" ht="16.5">
      <c r="C244" s="544"/>
      <c r="D244" s="544"/>
      <c r="E244" s="548"/>
      <c r="K244" s="544"/>
      <c r="L244" s="544"/>
      <c r="M244" s="544"/>
      <c r="N244" s="548"/>
      <c r="O244" s="548"/>
      <c r="P244" s="548"/>
      <c r="Y244" s="547"/>
    </row>
    <row r="245" spans="3:25" s="546" customFormat="1" ht="16.5">
      <c r="C245" s="544"/>
      <c r="D245" s="544"/>
      <c r="E245" s="548"/>
      <c r="K245" s="544"/>
      <c r="L245" s="544"/>
      <c r="M245" s="544"/>
      <c r="N245" s="548"/>
      <c r="O245" s="548"/>
      <c r="P245" s="548"/>
      <c r="Y245" s="547"/>
    </row>
    <row r="246" spans="3:25" s="546" customFormat="1" ht="16.5">
      <c r="C246" s="544"/>
      <c r="D246" s="544"/>
      <c r="E246" s="548"/>
      <c r="K246" s="544"/>
      <c r="L246" s="544"/>
      <c r="M246" s="544"/>
      <c r="N246" s="548"/>
      <c r="O246" s="548"/>
      <c r="P246" s="548"/>
      <c r="Y246" s="547"/>
    </row>
    <row r="247" spans="3:25" s="546" customFormat="1" ht="16.5">
      <c r="C247" s="544"/>
      <c r="D247" s="544"/>
      <c r="E247" s="548"/>
      <c r="K247" s="544"/>
      <c r="L247" s="544"/>
      <c r="M247" s="544"/>
      <c r="N247" s="548"/>
      <c r="O247" s="548"/>
      <c r="P247" s="548"/>
      <c r="Y247" s="547"/>
    </row>
    <row r="248" spans="3:25" s="546" customFormat="1" ht="16.5">
      <c r="C248" s="544"/>
      <c r="D248" s="544"/>
      <c r="E248" s="548"/>
      <c r="K248" s="544"/>
      <c r="L248" s="544"/>
      <c r="M248" s="544"/>
      <c r="N248" s="548"/>
      <c r="O248" s="548"/>
      <c r="P248" s="548"/>
      <c r="Y248" s="547"/>
    </row>
    <row r="249" spans="3:25" s="546" customFormat="1" ht="16.5">
      <c r="C249" s="544"/>
      <c r="D249" s="544"/>
      <c r="E249" s="548"/>
      <c r="K249" s="544"/>
      <c r="L249" s="544"/>
      <c r="M249" s="544"/>
      <c r="N249" s="548"/>
      <c r="O249" s="548"/>
      <c r="P249" s="548"/>
      <c r="Y249" s="547"/>
    </row>
    <row r="250" spans="3:25" s="546" customFormat="1" ht="16.5">
      <c r="C250" s="544"/>
      <c r="D250" s="544"/>
      <c r="E250" s="548"/>
      <c r="K250" s="544"/>
      <c r="L250" s="544"/>
      <c r="M250" s="544"/>
      <c r="N250" s="548"/>
      <c r="O250" s="548"/>
      <c r="P250" s="548"/>
      <c r="Y250" s="547"/>
    </row>
    <row r="251" spans="3:25" s="546" customFormat="1" ht="16.5">
      <c r="C251" s="544"/>
      <c r="D251" s="544"/>
      <c r="E251" s="548"/>
      <c r="K251" s="544"/>
      <c r="L251" s="544"/>
      <c r="M251" s="544"/>
      <c r="N251" s="548"/>
      <c r="O251" s="548"/>
      <c r="P251" s="548"/>
      <c r="Y251" s="547"/>
    </row>
    <row r="252" spans="3:25" s="546" customFormat="1" ht="16.5">
      <c r="C252" s="544"/>
      <c r="D252" s="544"/>
      <c r="E252" s="548"/>
      <c r="K252" s="544"/>
      <c r="L252" s="544"/>
      <c r="M252" s="544"/>
      <c r="N252" s="548"/>
      <c r="O252" s="548"/>
      <c r="P252" s="548"/>
      <c r="Y252" s="547"/>
    </row>
    <row r="253" spans="3:25" s="546" customFormat="1" ht="16.5">
      <c r="C253" s="544"/>
      <c r="D253" s="544"/>
      <c r="E253" s="548"/>
      <c r="K253" s="544"/>
      <c r="L253" s="544"/>
      <c r="M253" s="544"/>
      <c r="N253" s="548"/>
      <c r="O253" s="548"/>
      <c r="P253" s="548"/>
      <c r="Y253" s="547"/>
    </row>
    <row r="254" spans="3:25" s="546" customFormat="1" ht="16.5">
      <c r="C254" s="544"/>
      <c r="D254" s="544"/>
      <c r="E254" s="548"/>
      <c r="K254" s="544"/>
      <c r="L254" s="544"/>
      <c r="M254" s="544"/>
      <c r="N254" s="548"/>
      <c r="O254" s="548"/>
      <c r="P254" s="548"/>
      <c r="Y254" s="547"/>
    </row>
    <row r="255" spans="3:25" s="546" customFormat="1" ht="16.5">
      <c r="C255" s="544"/>
      <c r="D255" s="544"/>
      <c r="E255" s="548"/>
      <c r="K255" s="544"/>
      <c r="L255" s="544"/>
      <c r="M255" s="544"/>
      <c r="N255" s="548"/>
      <c r="O255" s="548"/>
      <c r="P255" s="548"/>
      <c r="Y255" s="547"/>
    </row>
    <row r="256" spans="3:25" s="546" customFormat="1" ht="16.5">
      <c r="C256" s="544"/>
      <c r="D256" s="544"/>
      <c r="E256" s="548"/>
      <c r="K256" s="544"/>
      <c r="L256" s="544"/>
      <c r="M256" s="544"/>
      <c r="N256" s="548"/>
      <c r="O256" s="548"/>
      <c r="P256" s="548"/>
      <c r="Y256" s="547"/>
    </row>
    <row r="257" spans="3:25" s="546" customFormat="1" ht="16.5">
      <c r="C257" s="544"/>
      <c r="D257" s="544"/>
      <c r="E257" s="548"/>
      <c r="K257" s="544"/>
      <c r="L257" s="544"/>
      <c r="M257" s="544"/>
      <c r="N257" s="548"/>
      <c r="O257" s="548"/>
      <c r="P257" s="548"/>
      <c r="Y257" s="547"/>
    </row>
    <row r="258" spans="3:25" s="546" customFormat="1" ht="16.5">
      <c r="C258" s="544"/>
      <c r="D258" s="544"/>
      <c r="E258" s="548"/>
      <c r="K258" s="544"/>
      <c r="L258" s="544"/>
      <c r="M258" s="544"/>
      <c r="N258" s="548"/>
      <c r="O258" s="548"/>
      <c r="P258" s="548"/>
      <c r="Y258" s="547"/>
    </row>
    <row r="259" spans="3:25" s="546" customFormat="1" ht="16.5">
      <c r="C259" s="544"/>
      <c r="D259" s="544"/>
      <c r="E259" s="548"/>
      <c r="K259" s="544"/>
      <c r="L259" s="544"/>
      <c r="M259" s="544"/>
      <c r="N259" s="548"/>
      <c r="O259" s="548"/>
      <c r="P259" s="548"/>
      <c r="Y259" s="547"/>
    </row>
    <row r="260" spans="3:25" s="546" customFormat="1" ht="16.5">
      <c r="C260" s="544"/>
      <c r="D260" s="544"/>
      <c r="E260" s="548"/>
      <c r="K260" s="544"/>
      <c r="L260" s="544"/>
      <c r="M260" s="544"/>
      <c r="N260" s="548"/>
      <c r="O260" s="548"/>
      <c r="P260" s="548"/>
      <c r="Y260" s="547"/>
    </row>
    <row r="261" spans="3:25" s="546" customFormat="1" ht="16.5">
      <c r="C261" s="544"/>
      <c r="D261" s="544"/>
      <c r="E261" s="548"/>
      <c r="K261" s="544"/>
      <c r="L261" s="544"/>
      <c r="M261" s="544"/>
      <c r="N261" s="548"/>
      <c r="O261" s="548"/>
      <c r="P261" s="548"/>
      <c r="Y261" s="547"/>
    </row>
    <row r="262" spans="3:25" s="546" customFormat="1" ht="16.5">
      <c r="C262" s="544"/>
      <c r="D262" s="544"/>
      <c r="E262" s="548"/>
      <c r="K262" s="544"/>
      <c r="L262" s="544"/>
      <c r="M262" s="544"/>
      <c r="N262" s="548"/>
      <c r="O262" s="548"/>
      <c r="P262" s="548"/>
      <c r="Y262" s="547"/>
    </row>
    <row r="263" spans="3:25" s="546" customFormat="1" ht="16.5">
      <c r="C263" s="544"/>
      <c r="D263" s="544"/>
      <c r="E263" s="548"/>
      <c r="K263" s="544"/>
      <c r="L263" s="544"/>
      <c r="M263" s="544"/>
      <c r="N263" s="548"/>
      <c r="O263" s="548"/>
      <c r="P263" s="548"/>
      <c r="Y263" s="547"/>
    </row>
    <row r="264" spans="3:25" s="546" customFormat="1" ht="16.5">
      <c r="C264" s="544"/>
      <c r="D264" s="544"/>
      <c r="E264" s="548"/>
      <c r="K264" s="544"/>
      <c r="L264" s="544"/>
      <c r="M264" s="544"/>
      <c r="N264" s="548"/>
      <c r="O264" s="548"/>
      <c r="P264" s="548"/>
      <c r="Y264" s="547"/>
    </row>
    <row r="265" spans="3:25" s="546" customFormat="1" ht="16.5">
      <c r="C265" s="544"/>
      <c r="D265" s="544"/>
      <c r="E265" s="548"/>
      <c r="K265" s="544"/>
      <c r="L265" s="544"/>
      <c r="M265" s="544"/>
      <c r="N265" s="548"/>
      <c r="O265" s="548"/>
      <c r="P265" s="548"/>
      <c r="Y265" s="547"/>
    </row>
    <row r="266" spans="3:25" s="546" customFormat="1" ht="16.5">
      <c r="C266" s="544"/>
      <c r="D266" s="544"/>
      <c r="E266" s="548"/>
      <c r="K266" s="544"/>
      <c r="L266" s="544"/>
      <c r="M266" s="544"/>
      <c r="N266" s="548"/>
      <c r="O266" s="548"/>
      <c r="P266" s="548"/>
      <c r="Y266" s="547"/>
    </row>
    <row r="267" spans="3:25" s="546" customFormat="1" ht="16.5">
      <c r="C267" s="544"/>
      <c r="D267" s="544"/>
      <c r="E267" s="548"/>
      <c r="K267" s="544"/>
      <c r="L267" s="544"/>
      <c r="M267" s="544"/>
      <c r="N267" s="548"/>
      <c r="O267" s="548"/>
      <c r="P267" s="548"/>
      <c r="Y267" s="547"/>
    </row>
    <row r="268" spans="3:25" s="546" customFormat="1" ht="16.5">
      <c r="C268" s="544"/>
      <c r="D268" s="544"/>
      <c r="E268" s="548"/>
      <c r="K268" s="544"/>
      <c r="L268" s="544"/>
      <c r="M268" s="544"/>
      <c r="N268" s="548"/>
      <c r="O268" s="548"/>
      <c r="P268" s="548"/>
      <c r="Y268" s="547"/>
    </row>
    <row r="269" spans="3:25" s="546" customFormat="1" ht="16.5">
      <c r="C269" s="544"/>
      <c r="D269" s="544"/>
      <c r="E269" s="548"/>
      <c r="K269" s="544"/>
      <c r="L269" s="544"/>
      <c r="M269" s="544"/>
      <c r="N269" s="548"/>
      <c r="O269" s="548"/>
      <c r="P269" s="548"/>
      <c r="Y269" s="547"/>
    </row>
    <row r="270" spans="3:25" s="546" customFormat="1" ht="16.5">
      <c r="C270" s="544"/>
      <c r="D270" s="544"/>
      <c r="E270" s="548"/>
      <c r="K270" s="544"/>
      <c r="L270" s="544"/>
      <c r="M270" s="544"/>
      <c r="N270" s="548"/>
      <c r="O270" s="548"/>
      <c r="P270" s="548"/>
      <c r="Y270" s="547"/>
    </row>
    <row r="271" spans="3:25" s="546" customFormat="1" ht="16.5">
      <c r="C271" s="544"/>
      <c r="D271" s="544"/>
      <c r="E271" s="548"/>
      <c r="K271" s="544"/>
      <c r="L271" s="544"/>
      <c r="M271" s="544"/>
      <c r="N271" s="548"/>
      <c r="O271" s="548"/>
      <c r="P271" s="548"/>
      <c r="Y271" s="547"/>
    </row>
    <row r="272" spans="3:25" s="546" customFormat="1" ht="16.5">
      <c r="C272" s="544"/>
      <c r="D272" s="544"/>
      <c r="E272" s="548"/>
      <c r="K272" s="544"/>
      <c r="L272" s="544"/>
      <c r="M272" s="544"/>
      <c r="N272" s="548"/>
      <c r="O272" s="548"/>
      <c r="P272" s="548"/>
      <c r="Y272" s="547"/>
    </row>
    <row r="273" spans="1:25" s="546" customFormat="1" ht="16.5">
      <c r="C273" s="544"/>
      <c r="D273" s="544"/>
      <c r="E273" s="548"/>
      <c r="K273" s="544"/>
      <c r="L273" s="544"/>
      <c r="M273" s="544"/>
      <c r="N273" s="548"/>
      <c r="O273" s="548"/>
      <c r="P273" s="548"/>
      <c r="Y273" s="547"/>
    </row>
    <row r="274" spans="1:25" s="546" customFormat="1" ht="16.5">
      <c r="C274" s="544"/>
      <c r="D274" s="544"/>
      <c r="E274" s="548"/>
      <c r="K274" s="544"/>
      <c r="L274" s="544"/>
      <c r="M274" s="544"/>
      <c r="N274" s="548"/>
      <c r="O274" s="548"/>
      <c r="P274" s="548"/>
      <c r="Y274" s="547"/>
    </row>
    <row r="275" spans="1:25" s="546" customFormat="1" ht="16.5">
      <c r="C275" s="544"/>
      <c r="D275" s="544"/>
      <c r="E275" s="548"/>
      <c r="K275" s="544"/>
      <c r="L275" s="544"/>
      <c r="M275" s="544"/>
      <c r="N275" s="548"/>
      <c r="O275" s="548"/>
      <c r="P275" s="548"/>
      <c r="Y275" s="547"/>
    </row>
    <row r="276" spans="1:25" s="546" customFormat="1" ht="16.5">
      <c r="C276" s="544"/>
      <c r="D276" s="544"/>
      <c r="E276" s="548"/>
      <c r="K276" s="544"/>
      <c r="L276" s="544"/>
      <c r="M276" s="544"/>
      <c r="N276" s="548"/>
      <c r="O276" s="548"/>
      <c r="P276" s="548"/>
      <c r="Y276" s="547"/>
    </row>
    <row r="277" spans="1:25" s="546" customFormat="1" ht="16.5">
      <c r="C277" s="544"/>
      <c r="D277" s="544"/>
      <c r="E277" s="548"/>
      <c r="K277" s="544"/>
      <c r="L277" s="544"/>
      <c r="M277" s="544"/>
      <c r="N277" s="548"/>
      <c r="O277" s="548"/>
      <c r="P277" s="548"/>
      <c r="Y277" s="547"/>
    </row>
    <row r="278" spans="1:25" s="546" customFormat="1" ht="16.5">
      <c r="C278" s="544"/>
      <c r="D278" s="544"/>
      <c r="E278" s="548"/>
      <c r="K278" s="544"/>
      <c r="L278" s="544"/>
      <c r="M278" s="544"/>
      <c r="N278" s="548"/>
      <c r="O278" s="548"/>
      <c r="P278" s="548"/>
      <c r="Y278" s="547"/>
    </row>
    <row r="279" spans="1:25" s="546" customFormat="1" ht="16.5">
      <c r="C279" s="544"/>
      <c r="D279" s="544"/>
      <c r="E279" s="548"/>
      <c r="K279" s="544"/>
      <c r="L279" s="544"/>
      <c r="M279" s="544"/>
      <c r="N279" s="548"/>
      <c r="O279" s="548"/>
      <c r="P279" s="548"/>
      <c r="Y279" s="547"/>
    </row>
    <row r="280" spans="1:25" s="546" customFormat="1" ht="16.5">
      <c r="C280" s="544"/>
      <c r="D280" s="544"/>
      <c r="E280" s="548"/>
      <c r="K280" s="544"/>
      <c r="L280" s="544"/>
      <c r="M280" s="544"/>
      <c r="N280" s="548"/>
      <c r="O280" s="548"/>
      <c r="P280" s="548"/>
      <c r="Y280" s="547"/>
    </row>
    <row r="281" spans="1:25" s="546" customFormat="1" ht="16.5">
      <c r="C281" s="544"/>
      <c r="D281" s="544"/>
      <c r="E281" s="548"/>
      <c r="K281" s="544"/>
      <c r="L281" s="544"/>
      <c r="M281" s="544"/>
      <c r="N281" s="548"/>
      <c r="O281" s="548"/>
      <c r="P281" s="548"/>
      <c r="Y281" s="547"/>
    </row>
    <row r="282" spans="1:25" s="546" customFormat="1" ht="16.5">
      <c r="C282" s="544"/>
      <c r="D282" s="544"/>
      <c r="E282" s="548"/>
      <c r="K282" s="544"/>
      <c r="L282" s="544"/>
      <c r="M282" s="544"/>
      <c r="N282" s="548"/>
      <c r="O282" s="548"/>
      <c r="P282" s="548"/>
      <c r="Y282" s="547"/>
    </row>
    <row r="283" spans="1:25" s="546" customFormat="1" ht="16.5">
      <c r="C283" s="544"/>
      <c r="D283" s="544"/>
      <c r="E283" s="548"/>
      <c r="K283" s="544"/>
      <c r="L283" s="544"/>
      <c r="M283" s="544"/>
      <c r="N283" s="548"/>
      <c r="O283" s="548"/>
      <c r="P283" s="548"/>
      <c r="Y283" s="547"/>
    </row>
    <row r="284" spans="1:25" s="546" customFormat="1" ht="16.5">
      <c r="C284" s="544"/>
      <c r="D284" s="544"/>
      <c r="E284" s="548"/>
      <c r="K284" s="544"/>
      <c r="L284" s="544"/>
      <c r="M284" s="544"/>
      <c r="N284" s="548"/>
      <c r="O284" s="548"/>
      <c r="P284" s="548"/>
      <c r="Y284" s="547"/>
    </row>
    <row r="285" spans="1:25" s="546" customFormat="1" ht="16.5">
      <c r="C285" s="544"/>
      <c r="D285" s="544"/>
      <c r="E285" s="548"/>
      <c r="K285" s="544"/>
      <c r="L285" s="544"/>
      <c r="M285" s="544"/>
      <c r="N285" s="548"/>
      <c r="O285" s="548"/>
      <c r="P285" s="548"/>
      <c r="Y285" s="547"/>
    </row>
    <row r="286" spans="1:25">
      <c r="A286" s="508"/>
      <c r="B286" s="508"/>
      <c r="J286" s="508"/>
    </row>
    <row r="287" spans="1:25">
      <c r="A287" s="508"/>
      <c r="B287" s="508"/>
      <c r="J287" s="508"/>
    </row>
    <row r="288" spans="1:25">
      <c r="A288" s="508"/>
      <c r="B288" s="508"/>
      <c r="C288" s="508"/>
      <c r="D288" s="508"/>
      <c r="E288" s="508"/>
      <c r="F288" s="508"/>
      <c r="G288" s="508"/>
      <c r="I288" s="508"/>
      <c r="J288" s="508"/>
      <c r="K288" s="508"/>
      <c r="L288" s="508"/>
      <c r="M288" s="508"/>
      <c r="N288" s="508"/>
      <c r="O288" s="508"/>
      <c r="P288" s="508"/>
      <c r="Q288" s="508"/>
      <c r="R288" s="508"/>
      <c r="T288" s="508"/>
      <c r="U288" s="508"/>
      <c r="W288" s="508"/>
      <c r="X288" s="508"/>
      <c r="Y288" s="508"/>
    </row>
    <row r="289" spans="1:25">
      <c r="A289" s="508"/>
      <c r="B289" s="508"/>
      <c r="C289" s="508"/>
      <c r="D289" s="508"/>
      <c r="E289" s="508"/>
      <c r="F289" s="508"/>
      <c r="G289" s="508"/>
      <c r="I289" s="508"/>
      <c r="J289" s="508"/>
      <c r="K289" s="508"/>
      <c r="L289" s="508"/>
      <c r="M289" s="508"/>
      <c r="N289" s="508"/>
      <c r="O289" s="508"/>
      <c r="P289" s="508"/>
      <c r="Q289" s="508"/>
      <c r="R289" s="508"/>
      <c r="T289" s="508"/>
      <c r="U289" s="508"/>
      <c r="W289" s="508"/>
      <c r="X289" s="508"/>
      <c r="Y289" s="508"/>
    </row>
    <row r="290" spans="1:25">
      <c r="A290" s="508"/>
      <c r="B290" s="508"/>
      <c r="C290" s="508"/>
      <c r="D290" s="508"/>
      <c r="E290" s="508"/>
      <c r="F290" s="508"/>
      <c r="G290" s="508"/>
      <c r="I290" s="508"/>
      <c r="J290" s="508"/>
      <c r="K290" s="508"/>
      <c r="L290" s="508"/>
      <c r="M290" s="508"/>
      <c r="N290" s="508"/>
      <c r="O290" s="508"/>
      <c r="P290" s="508"/>
      <c r="Q290" s="508"/>
      <c r="R290" s="508"/>
      <c r="T290" s="508"/>
      <c r="U290" s="508"/>
      <c r="W290" s="508"/>
      <c r="X290" s="508"/>
      <c r="Y290" s="508"/>
    </row>
    <row r="291" spans="1:25">
      <c r="A291" s="508"/>
      <c r="B291" s="508"/>
      <c r="C291" s="508"/>
      <c r="D291" s="508"/>
      <c r="E291" s="508"/>
      <c r="F291" s="508"/>
      <c r="G291" s="508"/>
      <c r="I291" s="508"/>
      <c r="J291" s="508"/>
      <c r="K291" s="508"/>
      <c r="L291" s="508"/>
      <c r="M291" s="508"/>
      <c r="N291" s="508"/>
      <c r="O291" s="508"/>
      <c r="P291" s="508"/>
      <c r="Q291" s="508"/>
      <c r="R291" s="508"/>
      <c r="T291" s="508"/>
      <c r="U291" s="508"/>
      <c r="W291" s="508"/>
      <c r="X291" s="508"/>
      <c r="Y291" s="508"/>
    </row>
    <row r="292" spans="1:25">
      <c r="A292" s="508"/>
      <c r="B292" s="508"/>
      <c r="C292" s="508"/>
      <c r="D292" s="508"/>
      <c r="E292" s="508"/>
      <c r="F292" s="508"/>
      <c r="G292" s="508"/>
      <c r="I292" s="508"/>
      <c r="J292" s="508"/>
      <c r="K292" s="508"/>
      <c r="L292" s="508"/>
      <c r="M292" s="508"/>
      <c r="N292" s="508"/>
      <c r="O292" s="508"/>
      <c r="P292" s="508"/>
      <c r="Q292" s="508"/>
      <c r="R292" s="508"/>
      <c r="T292" s="508"/>
      <c r="U292" s="508"/>
      <c r="W292" s="508"/>
      <c r="X292" s="508"/>
      <c r="Y292" s="508"/>
    </row>
    <row r="293" spans="1:25">
      <c r="A293" s="508"/>
      <c r="B293" s="508"/>
      <c r="C293" s="508"/>
      <c r="D293" s="508"/>
      <c r="E293" s="508"/>
      <c r="F293" s="508"/>
      <c r="G293" s="508"/>
      <c r="I293" s="508"/>
      <c r="J293" s="508"/>
      <c r="K293" s="508"/>
      <c r="L293" s="508"/>
      <c r="M293" s="508"/>
      <c r="N293" s="508"/>
      <c r="O293" s="508"/>
      <c r="P293" s="508"/>
      <c r="Q293" s="508"/>
      <c r="R293" s="508"/>
      <c r="T293" s="508"/>
      <c r="U293" s="508"/>
      <c r="W293" s="508"/>
      <c r="X293" s="508"/>
      <c r="Y293" s="508"/>
    </row>
    <row r="294" spans="1:25">
      <c r="A294" s="508"/>
      <c r="B294" s="508"/>
      <c r="C294" s="508"/>
      <c r="D294" s="508"/>
      <c r="E294" s="508"/>
      <c r="F294" s="508"/>
      <c r="G294" s="508"/>
      <c r="I294" s="508"/>
      <c r="J294" s="508"/>
      <c r="K294" s="508"/>
      <c r="L294" s="508"/>
      <c r="M294" s="508"/>
      <c r="N294" s="508"/>
      <c r="O294" s="508"/>
      <c r="P294" s="508"/>
      <c r="Q294" s="508"/>
      <c r="R294" s="508"/>
      <c r="T294" s="508"/>
      <c r="U294" s="508"/>
      <c r="W294" s="508"/>
      <c r="X294" s="508"/>
      <c r="Y294" s="508"/>
    </row>
    <row r="295" spans="1:25">
      <c r="A295" s="508"/>
      <c r="B295" s="508"/>
      <c r="C295" s="508"/>
      <c r="D295" s="508"/>
      <c r="E295" s="508"/>
      <c r="F295" s="508"/>
      <c r="G295" s="508"/>
      <c r="I295" s="508"/>
      <c r="J295" s="508"/>
      <c r="K295" s="508"/>
      <c r="L295" s="508"/>
      <c r="M295" s="508"/>
      <c r="N295" s="508"/>
      <c r="O295" s="508"/>
      <c r="P295" s="508"/>
      <c r="Q295" s="508"/>
      <c r="R295" s="508"/>
      <c r="T295" s="508"/>
      <c r="U295" s="508"/>
      <c r="W295" s="508"/>
      <c r="X295" s="508"/>
      <c r="Y295" s="508"/>
    </row>
    <row r="296" spans="1:25">
      <c r="A296" s="508"/>
      <c r="B296" s="508"/>
      <c r="C296" s="508"/>
      <c r="D296" s="508"/>
      <c r="E296" s="508"/>
      <c r="F296" s="508"/>
      <c r="G296" s="508"/>
      <c r="I296" s="508"/>
      <c r="J296" s="508"/>
      <c r="K296" s="508"/>
      <c r="L296" s="508"/>
      <c r="M296" s="508"/>
      <c r="N296" s="508"/>
      <c r="O296" s="508"/>
      <c r="P296" s="508"/>
      <c r="Q296" s="508"/>
      <c r="R296" s="508"/>
      <c r="T296" s="508"/>
      <c r="U296" s="508"/>
      <c r="W296" s="508"/>
      <c r="X296" s="508"/>
      <c r="Y296" s="508"/>
    </row>
    <row r="297" spans="1:25">
      <c r="A297" s="508"/>
      <c r="B297" s="508"/>
      <c r="C297" s="508"/>
      <c r="D297" s="508"/>
      <c r="E297" s="508"/>
      <c r="F297" s="508"/>
      <c r="G297" s="508"/>
      <c r="I297" s="508"/>
      <c r="J297" s="508"/>
      <c r="K297" s="508"/>
      <c r="L297" s="508"/>
      <c r="M297" s="508"/>
      <c r="N297" s="508"/>
      <c r="O297" s="508"/>
      <c r="P297" s="508"/>
      <c r="Q297" s="508"/>
      <c r="R297" s="508"/>
      <c r="T297" s="508"/>
      <c r="U297" s="508"/>
      <c r="W297" s="508"/>
      <c r="X297" s="508"/>
      <c r="Y297" s="508"/>
    </row>
    <row r="298" spans="1:25">
      <c r="A298" s="508"/>
      <c r="B298" s="508"/>
      <c r="C298" s="508"/>
      <c r="D298" s="508"/>
      <c r="E298" s="508"/>
      <c r="F298" s="508"/>
      <c r="G298" s="508"/>
      <c r="I298" s="508"/>
      <c r="J298" s="508"/>
      <c r="K298" s="508"/>
      <c r="L298" s="508"/>
      <c r="M298" s="508"/>
      <c r="N298" s="508"/>
      <c r="O298" s="508"/>
      <c r="P298" s="508"/>
      <c r="Q298" s="508"/>
      <c r="R298" s="508"/>
      <c r="T298" s="508"/>
      <c r="U298" s="508"/>
      <c r="W298" s="508"/>
      <c r="X298" s="508"/>
      <c r="Y298" s="508"/>
    </row>
    <row r="299" spans="1:25">
      <c r="A299" s="508"/>
      <c r="B299" s="508"/>
      <c r="C299" s="508"/>
      <c r="D299" s="508"/>
      <c r="E299" s="508"/>
      <c r="F299" s="508"/>
      <c r="G299" s="508"/>
      <c r="I299" s="508"/>
      <c r="J299" s="508"/>
      <c r="K299" s="508"/>
      <c r="L299" s="508"/>
      <c r="M299" s="508"/>
      <c r="N299" s="508"/>
      <c r="O299" s="508"/>
      <c r="P299" s="508"/>
      <c r="Q299" s="508"/>
      <c r="R299" s="508"/>
      <c r="T299" s="508"/>
      <c r="U299" s="508"/>
      <c r="W299" s="508"/>
      <c r="X299" s="508"/>
      <c r="Y299" s="508"/>
    </row>
    <row r="300" spans="1:25">
      <c r="A300" s="508"/>
      <c r="B300" s="508"/>
      <c r="C300" s="508"/>
      <c r="D300" s="508"/>
      <c r="E300" s="508"/>
      <c r="F300" s="508"/>
      <c r="G300" s="508"/>
      <c r="I300" s="508"/>
      <c r="J300" s="508"/>
      <c r="K300" s="508"/>
      <c r="L300" s="508"/>
      <c r="M300" s="508"/>
      <c r="N300" s="508"/>
      <c r="O300" s="508"/>
      <c r="P300" s="508"/>
      <c r="Q300" s="508"/>
      <c r="R300" s="508"/>
      <c r="T300" s="508"/>
      <c r="U300" s="508"/>
      <c r="W300" s="508"/>
      <c r="X300" s="508"/>
      <c r="Y300" s="508"/>
    </row>
    <row r="301" spans="1:25">
      <c r="A301" s="508"/>
      <c r="B301" s="508"/>
      <c r="C301" s="508"/>
      <c r="D301" s="508"/>
      <c r="E301" s="508"/>
      <c r="F301" s="508"/>
      <c r="G301" s="508"/>
      <c r="I301" s="508"/>
      <c r="J301" s="508"/>
      <c r="K301" s="508"/>
      <c r="L301" s="508"/>
      <c r="M301" s="508"/>
      <c r="N301" s="508"/>
      <c r="O301" s="508"/>
      <c r="P301" s="508"/>
      <c r="Q301" s="508"/>
      <c r="R301" s="508"/>
      <c r="T301" s="508"/>
      <c r="U301" s="508"/>
      <c r="W301" s="508"/>
      <c r="X301" s="508"/>
      <c r="Y301" s="508"/>
    </row>
    <row r="302" spans="1:25">
      <c r="A302" s="508"/>
      <c r="B302" s="508"/>
      <c r="C302" s="508"/>
      <c r="D302" s="508"/>
      <c r="E302" s="508"/>
      <c r="F302" s="508"/>
      <c r="G302" s="508"/>
      <c r="I302" s="508"/>
      <c r="J302" s="508"/>
      <c r="K302" s="508"/>
      <c r="L302" s="508"/>
      <c r="M302" s="508"/>
      <c r="N302" s="508"/>
      <c r="O302" s="508"/>
      <c r="P302" s="508"/>
      <c r="Q302" s="508"/>
      <c r="R302" s="508"/>
      <c r="T302" s="508"/>
      <c r="U302" s="508"/>
      <c r="W302" s="508"/>
      <c r="X302" s="508"/>
      <c r="Y302" s="508"/>
    </row>
    <row r="303" spans="1:25">
      <c r="A303" s="508"/>
      <c r="B303" s="508"/>
      <c r="C303" s="508"/>
      <c r="D303" s="508"/>
      <c r="E303" s="508"/>
      <c r="F303" s="508"/>
      <c r="G303" s="508"/>
      <c r="I303" s="508"/>
      <c r="J303" s="508"/>
      <c r="K303" s="508"/>
      <c r="L303" s="508"/>
      <c r="M303" s="508"/>
      <c r="N303" s="508"/>
      <c r="O303" s="508"/>
      <c r="P303" s="508"/>
      <c r="Q303" s="508"/>
      <c r="R303" s="508"/>
      <c r="T303" s="508"/>
      <c r="U303" s="508"/>
      <c r="W303" s="508"/>
      <c r="X303" s="508"/>
      <c r="Y303" s="508"/>
    </row>
    <row r="304" spans="1:25">
      <c r="A304" s="508"/>
      <c r="B304" s="508"/>
      <c r="C304" s="508"/>
      <c r="D304" s="508"/>
      <c r="E304" s="508"/>
      <c r="F304" s="508"/>
      <c r="G304" s="508"/>
      <c r="I304" s="508"/>
      <c r="J304" s="508"/>
      <c r="K304" s="508"/>
      <c r="L304" s="508"/>
      <c r="M304" s="508"/>
      <c r="N304" s="508"/>
      <c r="O304" s="508"/>
      <c r="P304" s="508"/>
      <c r="Q304" s="508"/>
      <c r="R304" s="508"/>
      <c r="T304" s="508"/>
      <c r="U304" s="508"/>
      <c r="W304" s="508"/>
      <c r="X304" s="508"/>
      <c r="Y304" s="508"/>
    </row>
    <row r="305" spans="1:25">
      <c r="A305" s="508"/>
      <c r="B305" s="508"/>
      <c r="C305" s="508"/>
      <c r="D305" s="508"/>
      <c r="E305" s="508"/>
      <c r="F305" s="508"/>
      <c r="G305" s="508"/>
      <c r="I305" s="508"/>
      <c r="J305" s="508"/>
      <c r="K305" s="508"/>
      <c r="L305" s="508"/>
      <c r="M305" s="508"/>
      <c r="N305" s="508"/>
      <c r="O305" s="508"/>
      <c r="P305" s="508"/>
      <c r="Q305" s="508"/>
      <c r="R305" s="508"/>
      <c r="T305" s="508"/>
      <c r="U305" s="508"/>
      <c r="W305" s="508"/>
      <c r="X305" s="508"/>
      <c r="Y305" s="508"/>
    </row>
    <row r="306" spans="1:25">
      <c r="A306" s="508"/>
      <c r="B306" s="508"/>
      <c r="C306" s="508"/>
      <c r="D306" s="508"/>
      <c r="E306" s="508"/>
      <c r="F306" s="508"/>
      <c r="G306" s="508"/>
      <c r="I306" s="508"/>
      <c r="J306" s="508"/>
      <c r="K306" s="508"/>
      <c r="L306" s="508"/>
      <c r="M306" s="508"/>
      <c r="N306" s="508"/>
      <c r="O306" s="508"/>
      <c r="P306" s="508"/>
      <c r="Q306" s="508"/>
      <c r="R306" s="508"/>
      <c r="T306" s="508"/>
      <c r="U306" s="508"/>
      <c r="W306" s="508"/>
      <c r="X306" s="508"/>
      <c r="Y306" s="508"/>
    </row>
    <row r="307" spans="1:25">
      <c r="A307" s="508"/>
      <c r="B307" s="508"/>
      <c r="C307" s="508"/>
      <c r="D307" s="508"/>
      <c r="E307" s="508"/>
      <c r="F307" s="508"/>
      <c r="G307" s="508"/>
      <c r="I307" s="508"/>
      <c r="J307" s="508"/>
      <c r="K307" s="508"/>
      <c r="L307" s="508"/>
      <c r="M307" s="508"/>
      <c r="N307" s="508"/>
      <c r="O307" s="508"/>
      <c r="P307" s="508"/>
      <c r="Q307" s="508"/>
      <c r="R307" s="508"/>
      <c r="T307" s="508"/>
      <c r="U307" s="508"/>
      <c r="W307" s="508"/>
      <c r="X307" s="508"/>
      <c r="Y307" s="508"/>
    </row>
    <row r="308" spans="1:25">
      <c r="A308" s="508"/>
      <c r="B308" s="508"/>
      <c r="C308" s="508"/>
      <c r="D308" s="508"/>
      <c r="E308" s="508"/>
      <c r="F308" s="508"/>
      <c r="G308" s="508"/>
      <c r="I308" s="508"/>
      <c r="J308" s="508"/>
      <c r="K308" s="508"/>
      <c r="L308" s="508"/>
      <c r="M308" s="508"/>
      <c r="N308" s="508"/>
      <c r="O308" s="508"/>
      <c r="P308" s="508"/>
      <c r="Q308" s="508"/>
      <c r="R308" s="508"/>
      <c r="T308" s="508"/>
      <c r="U308" s="508"/>
      <c r="W308" s="508"/>
      <c r="X308" s="508"/>
      <c r="Y308" s="508"/>
    </row>
    <row r="309" spans="1:25">
      <c r="A309" s="508"/>
      <c r="B309" s="508"/>
      <c r="C309" s="508"/>
      <c r="D309" s="508"/>
      <c r="E309" s="508"/>
      <c r="F309" s="508"/>
      <c r="G309" s="508"/>
      <c r="I309" s="508"/>
      <c r="J309" s="508"/>
      <c r="K309" s="508"/>
      <c r="L309" s="508"/>
      <c r="M309" s="508"/>
      <c r="N309" s="508"/>
      <c r="O309" s="508"/>
      <c r="P309" s="508"/>
      <c r="Q309" s="508"/>
      <c r="R309" s="508"/>
      <c r="T309" s="508"/>
      <c r="U309" s="508"/>
      <c r="W309" s="508"/>
      <c r="X309" s="508"/>
      <c r="Y309" s="508"/>
    </row>
    <row r="310" spans="1:25">
      <c r="A310" s="508"/>
      <c r="B310" s="508"/>
      <c r="C310" s="508"/>
      <c r="D310" s="508"/>
      <c r="E310" s="508"/>
      <c r="F310" s="508"/>
      <c r="G310" s="508"/>
      <c r="I310" s="508"/>
      <c r="J310" s="508"/>
      <c r="K310" s="508"/>
      <c r="L310" s="508"/>
      <c r="M310" s="508"/>
      <c r="N310" s="508"/>
      <c r="O310" s="508"/>
      <c r="P310" s="508"/>
      <c r="Q310" s="508"/>
      <c r="R310" s="508"/>
      <c r="T310" s="508"/>
      <c r="U310" s="508"/>
      <c r="W310" s="508"/>
      <c r="X310" s="508"/>
      <c r="Y310" s="508"/>
    </row>
    <row r="311" spans="1:25">
      <c r="A311" s="508"/>
      <c r="B311" s="508"/>
      <c r="C311" s="508"/>
      <c r="D311" s="508"/>
      <c r="E311" s="508"/>
      <c r="F311" s="508"/>
      <c r="G311" s="508"/>
      <c r="I311" s="508"/>
      <c r="J311" s="508"/>
      <c r="K311" s="508"/>
      <c r="L311" s="508"/>
      <c r="M311" s="508"/>
      <c r="N311" s="508"/>
      <c r="O311" s="508"/>
      <c r="P311" s="508"/>
      <c r="Q311" s="508"/>
      <c r="R311" s="508"/>
      <c r="T311" s="508"/>
      <c r="U311" s="508"/>
      <c r="W311" s="508"/>
      <c r="X311" s="508"/>
      <c r="Y311" s="508"/>
    </row>
    <row r="312" spans="1:25">
      <c r="A312" s="508"/>
      <c r="B312" s="508"/>
      <c r="C312" s="508"/>
      <c r="D312" s="508"/>
      <c r="E312" s="508"/>
      <c r="F312" s="508"/>
      <c r="G312" s="508"/>
      <c r="I312" s="508"/>
      <c r="J312" s="508"/>
      <c r="K312" s="508"/>
      <c r="L312" s="508"/>
      <c r="M312" s="508"/>
      <c r="N312" s="508"/>
      <c r="O312" s="508"/>
      <c r="P312" s="508"/>
      <c r="Q312" s="508"/>
      <c r="R312" s="508"/>
      <c r="T312" s="508"/>
      <c r="U312" s="508"/>
      <c r="W312" s="508"/>
      <c r="X312" s="508"/>
      <c r="Y312" s="508"/>
    </row>
    <row r="313" spans="1:25">
      <c r="A313" s="508"/>
      <c r="B313" s="508"/>
      <c r="C313" s="508"/>
      <c r="D313" s="508"/>
      <c r="E313" s="508"/>
      <c r="F313" s="508"/>
      <c r="G313" s="508"/>
      <c r="I313" s="508"/>
      <c r="J313" s="508"/>
      <c r="K313" s="508"/>
      <c r="L313" s="508"/>
      <c r="M313" s="508"/>
      <c r="N313" s="508"/>
      <c r="O313" s="508"/>
      <c r="P313" s="508"/>
      <c r="Q313" s="508"/>
      <c r="R313" s="508"/>
      <c r="T313" s="508"/>
      <c r="U313" s="508"/>
      <c r="W313" s="508"/>
      <c r="X313" s="508"/>
      <c r="Y313" s="508"/>
    </row>
    <row r="314" spans="1:25">
      <c r="A314" s="508"/>
      <c r="B314" s="508"/>
      <c r="C314" s="508"/>
      <c r="D314" s="508"/>
      <c r="E314" s="508"/>
      <c r="F314" s="508"/>
      <c r="G314" s="508"/>
      <c r="I314" s="508"/>
      <c r="J314" s="508"/>
      <c r="K314" s="508"/>
      <c r="L314" s="508"/>
      <c r="M314" s="508"/>
      <c r="N314" s="508"/>
      <c r="O314" s="508"/>
      <c r="P314" s="508"/>
      <c r="Q314" s="508"/>
      <c r="R314" s="508"/>
      <c r="T314" s="508"/>
      <c r="U314" s="508"/>
      <c r="W314" s="508"/>
      <c r="X314" s="508"/>
      <c r="Y314" s="508"/>
    </row>
    <row r="315" spans="1:25">
      <c r="A315" s="508"/>
      <c r="B315" s="508"/>
      <c r="C315" s="508"/>
      <c r="D315" s="508"/>
      <c r="E315" s="508"/>
      <c r="F315" s="508"/>
      <c r="G315" s="508"/>
      <c r="I315" s="508"/>
      <c r="J315" s="508"/>
      <c r="K315" s="508"/>
      <c r="L315" s="508"/>
      <c r="M315" s="508"/>
      <c r="N315" s="508"/>
      <c r="O315" s="508"/>
      <c r="P315" s="508"/>
      <c r="Q315" s="508"/>
      <c r="R315" s="508"/>
      <c r="T315" s="508"/>
      <c r="U315" s="508"/>
      <c r="W315" s="508"/>
      <c r="X315" s="508"/>
      <c r="Y315" s="508"/>
    </row>
    <row r="316" spans="1:25">
      <c r="A316" s="508"/>
      <c r="B316" s="508"/>
      <c r="C316" s="508"/>
      <c r="D316" s="508"/>
      <c r="E316" s="508"/>
      <c r="F316" s="508"/>
      <c r="G316" s="508"/>
      <c r="I316" s="508"/>
      <c r="J316" s="508"/>
      <c r="K316" s="508"/>
      <c r="L316" s="508"/>
      <c r="M316" s="508"/>
      <c r="N316" s="508"/>
      <c r="O316" s="508"/>
      <c r="P316" s="508"/>
      <c r="Q316" s="508"/>
      <c r="R316" s="508"/>
      <c r="T316" s="508"/>
      <c r="U316" s="508"/>
      <c r="W316" s="508"/>
      <c r="X316" s="508"/>
      <c r="Y316" s="508"/>
    </row>
    <row r="317" spans="1:25">
      <c r="A317" s="508"/>
      <c r="B317" s="508"/>
      <c r="C317" s="508"/>
      <c r="D317" s="508"/>
      <c r="E317" s="508"/>
      <c r="F317" s="508"/>
      <c r="G317" s="508"/>
      <c r="I317" s="508"/>
      <c r="J317" s="508"/>
      <c r="K317" s="508"/>
      <c r="L317" s="508"/>
      <c r="M317" s="508"/>
      <c r="N317" s="508"/>
      <c r="O317" s="508"/>
      <c r="P317" s="508"/>
      <c r="Q317" s="508"/>
      <c r="R317" s="508"/>
      <c r="T317" s="508"/>
      <c r="U317" s="508"/>
      <c r="W317" s="508"/>
      <c r="X317" s="508"/>
      <c r="Y317" s="508"/>
    </row>
    <row r="318" spans="1:25">
      <c r="A318" s="508"/>
      <c r="B318" s="508"/>
      <c r="C318" s="508"/>
      <c r="D318" s="508"/>
      <c r="E318" s="508"/>
      <c r="F318" s="508"/>
      <c r="G318" s="508"/>
      <c r="I318" s="508"/>
      <c r="J318" s="508"/>
      <c r="K318" s="508"/>
      <c r="L318" s="508"/>
      <c r="M318" s="508"/>
      <c r="N318" s="508"/>
      <c r="O318" s="508"/>
      <c r="P318" s="508"/>
      <c r="Q318" s="508"/>
      <c r="R318" s="508"/>
      <c r="T318" s="508"/>
      <c r="U318" s="508"/>
      <c r="W318" s="508"/>
      <c r="X318" s="508"/>
      <c r="Y318" s="508"/>
    </row>
    <row r="319" spans="1:25">
      <c r="A319" s="508"/>
      <c r="B319" s="508"/>
      <c r="C319" s="508"/>
      <c r="D319" s="508"/>
      <c r="E319" s="508"/>
      <c r="F319" s="508"/>
      <c r="G319" s="508"/>
      <c r="I319" s="508"/>
      <c r="J319" s="508"/>
      <c r="K319" s="508"/>
      <c r="L319" s="508"/>
      <c r="M319" s="508"/>
      <c r="N319" s="508"/>
      <c r="O319" s="508"/>
      <c r="P319" s="508"/>
      <c r="Q319" s="508"/>
      <c r="R319" s="508"/>
      <c r="T319" s="508"/>
      <c r="U319" s="508"/>
      <c r="W319" s="508"/>
      <c r="X319" s="508"/>
      <c r="Y319" s="508"/>
    </row>
    <row r="320" spans="1:25">
      <c r="A320" s="508"/>
      <c r="B320" s="508"/>
      <c r="C320" s="508"/>
      <c r="D320" s="508"/>
      <c r="E320" s="508"/>
      <c r="F320" s="508"/>
      <c r="G320" s="508"/>
      <c r="I320" s="508"/>
      <c r="J320" s="508"/>
      <c r="K320" s="508"/>
      <c r="L320" s="508"/>
      <c r="M320" s="508"/>
      <c r="N320" s="508"/>
      <c r="O320" s="508"/>
      <c r="P320" s="508"/>
      <c r="Q320" s="508"/>
      <c r="R320" s="508"/>
      <c r="T320" s="508"/>
      <c r="U320" s="508"/>
      <c r="W320" s="508"/>
      <c r="X320" s="508"/>
      <c r="Y320" s="508"/>
    </row>
    <row r="321" spans="1:25">
      <c r="A321" s="508"/>
      <c r="B321" s="508"/>
      <c r="C321" s="508"/>
      <c r="D321" s="508"/>
      <c r="E321" s="508"/>
      <c r="F321" s="508"/>
      <c r="G321" s="508"/>
      <c r="I321" s="508"/>
      <c r="J321" s="508"/>
      <c r="K321" s="508"/>
      <c r="L321" s="508"/>
      <c r="M321" s="508"/>
      <c r="N321" s="508"/>
      <c r="O321" s="508"/>
      <c r="P321" s="508"/>
      <c r="Q321" s="508"/>
      <c r="R321" s="508"/>
      <c r="T321" s="508"/>
      <c r="U321" s="508"/>
      <c r="W321" s="508"/>
      <c r="X321" s="508"/>
      <c r="Y321" s="508"/>
    </row>
    <row r="322" spans="1:25">
      <c r="A322" s="508"/>
      <c r="B322" s="508"/>
      <c r="C322" s="508"/>
      <c r="D322" s="508"/>
      <c r="E322" s="508"/>
      <c r="F322" s="508"/>
      <c r="G322" s="508"/>
      <c r="I322" s="508"/>
      <c r="J322" s="508"/>
      <c r="K322" s="508"/>
      <c r="L322" s="508"/>
      <c r="M322" s="508"/>
      <c r="N322" s="508"/>
      <c r="O322" s="508"/>
      <c r="P322" s="508"/>
      <c r="Q322" s="508"/>
      <c r="R322" s="508"/>
      <c r="T322" s="508"/>
      <c r="U322" s="508"/>
      <c r="W322" s="508"/>
      <c r="X322" s="508"/>
      <c r="Y322" s="508"/>
    </row>
    <row r="323" spans="1:25">
      <c r="A323" s="508"/>
      <c r="B323" s="508"/>
      <c r="C323" s="508"/>
      <c r="D323" s="508"/>
      <c r="E323" s="508"/>
      <c r="F323" s="508"/>
      <c r="G323" s="508"/>
      <c r="I323" s="508"/>
      <c r="J323" s="508"/>
      <c r="K323" s="508"/>
      <c r="L323" s="508"/>
      <c r="M323" s="508"/>
      <c r="N323" s="508"/>
      <c r="O323" s="508"/>
      <c r="P323" s="508"/>
      <c r="Q323" s="508"/>
      <c r="R323" s="508"/>
      <c r="T323" s="508"/>
      <c r="U323" s="508"/>
      <c r="W323" s="508"/>
      <c r="X323" s="508"/>
      <c r="Y323" s="508"/>
    </row>
    <row r="324" spans="1:25">
      <c r="A324" s="508"/>
      <c r="B324" s="508"/>
      <c r="C324" s="508"/>
      <c r="D324" s="508"/>
      <c r="E324" s="508"/>
      <c r="F324" s="508"/>
      <c r="G324" s="508"/>
      <c r="I324" s="508"/>
      <c r="J324" s="508"/>
      <c r="K324" s="508"/>
      <c r="L324" s="508"/>
      <c r="M324" s="508"/>
      <c r="N324" s="508"/>
      <c r="O324" s="508"/>
      <c r="P324" s="508"/>
      <c r="Q324" s="508"/>
      <c r="R324" s="508"/>
      <c r="T324" s="508"/>
      <c r="U324" s="508"/>
      <c r="W324" s="508"/>
      <c r="X324" s="508"/>
      <c r="Y324" s="508"/>
    </row>
  </sheetData>
  <mergeCells count="48">
    <mergeCell ref="AH4:AP4"/>
    <mergeCell ref="AQ5:AQ6"/>
    <mergeCell ref="AO5:AO6"/>
    <mergeCell ref="AN5:AN6"/>
    <mergeCell ref="AP5:AP6"/>
    <mergeCell ref="AJ5:AJ6"/>
    <mergeCell ref="AS5:AS6"/>
    <mergeCell ref="AR5:AR6"/>
    <mergeCell ref="J5:L5"/>
    <mergeCell ref="AG5:AG6"/>
    <mergeCell ref="AH5:AH6"/>
    <mergeCell ref="AI5:AI6"/>
    <mergeCell ref="AM5:AM6"/>
    <mergeCell ref="AL5:AL6"/>
    <mergeCell ref="W5:W6"/>
    <mergeCell ref="Z4:Z6"/>
    <mergeCell ref="AA5:AA6"/>
    <mergeCell ref="AB5:AB6"/>
    <mergeCell ref="AC5:AC6"/>
    <mergeCell ref="AD5:AD6"/>
    <mergeCell ref="AE5:AE6"/>
    <mergeCell ref="AF5:AF6"/>
    <mergeCell ref="C5:C6"/>
    <mergeCell ref="D5:D6"/>
    <mergeCell ref="E5:E6"/>
    <mergeCell ref="F5:F6"/>
    <mergeCell ref="G5:G6"/>
    <mergeCell ref="Z2:AG2"/>
    <mergeCell ref="AH2:AT2"/>
    <mergeCell ref="J2:Y2"/>
    <mergeCell ref="A2:I2"/>
    <mergeCell ref="R5:R6"/>
    <mergeCell ref="S5:S6"/>
    <mergeCell ref="T5:T6"/>
    <mergeCell ref="AA4:AG4"/>
    <mergeCell ref="B5:B6"/>
    <mergeCell ref="B4:I4"/>
    <mergeCell ref="N5:N6"/>
    <mergeCell ref="Q5:Q6"/>
    <mergeCell ref="U5:U6"/>
    <mergeCell ref="V5:V6"/>
    <mergeCell ref="H5:H6"/>
    <mergeCell ref="I5:I6"/>
    <mergeCell ref="X5:X6"/>
    <mergeCell ref="O5:O6"/>
    <mergeCell ref="P5:P6"/>
    <mergeCell ref="M5:M6"/>
    <mergeCell ref="J4:X4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90" pageOrder="overThenDown" orientation="portrait" r:id="rId1"/>
  <headerFooter alignWithMargins="0"/>
  <colBreaks count="3" manualBreakCount="3">
    <brk id="9" min="1" max="17" man="1"/>
    <brk id="25" min="1" max="17" man="1"/>
    <brk id="33" min="1" max="17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P43"/>
  <sheetViews>
    <sheetView view="pageBreakPreview" zoomScale="90" zoomScaleSheetLayoutView="9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8" sqref="B8"/>
    </sheetView>
  </sheetViews>
  <sheetFormatPr defaultRowHeight="17.25"/>
  <cols>
    <col min="1" max="1" width="11" style="735" customWidth="1"/>
    <col min="2" max="5" width="9" style="735" customWidth="1"/>
    <col min="6" max="13" width="8.625" style="735" customWidth="1"/>
    <col min="14" max="14" width="10.125" style="735" customWidth="1"/>
    <col min="15" max="15" width="10" style="735" customWidth="1"/>
    <col min="16" max="16" width="8.125" style="735" customWidth="1"/>
    <col min="17" max="16384" width="9" style="182"/>
  </cols>
  <sheetData>
    <row r="1" spans="1:16" s="699" customFormat="1" ht="20.100000000000001" customHeight="1">
      <c r="A1" s="812" t="s">
        <v>521</v>
      </c>
      <c r="B1" s="873"/>
      <c r="C1" s="873"/>
      <c r="D1" s="812"/>
      <c r="E1" s="812"/>
      <c r="F1" s="812"/>
      <c r="G1" s="812"/>
      <c r="H1" s="812" t="s">
        <v>381</v>
      </c>
      <c r="I1" s="812"/>
      <c r="J1" s="812"/>
      <c r="K1" s="812"/>
      <c r="L1" s="812"/>
      <c r="M1" s="812"/>
      <c r="N1" s="812"/>
      <c r="O1" s="812"/>
      <c r="P1" s="812"/>
    </row>
    <row r="2" spans="1:16" s="64" customFormat="1" ht="20.100000000000001" customHeight="1" thickBot="1">
      <c r="A2" s="691" t="s">
        <v>736</v>
      </c>
      <c r="B2" s="691"/>
      <c r="C2" s="691"/>
      <c r="D2" s="691"/>
      <c r="E2" s="691"/>
      <c r="F2" s="691"/>
      <c r="G2" s="691"/>
      <c r="H2" s="691"/>
      <c r="I2" s="691"/>
      <c r="J2" s="691"/>
      <c r="K2" s="691"/>
      <c r="L2" s="691"/>
      <c r="M2" s="691"/>
      <c r="N2" s="691"/>
      <c r="O2" s="691"/>
      <c r="P2" s="701" t="s">
        <v>735</v>
      </c>
    </row>
    <row r="3" spans="1:16" s="419" customFormat="1" ht="20.25" customHeight="1" thickTop="1">
      <c r="A3" s="1106" t="s">
        <v>62</v>
      </c>
      <c r="B3" s="710" t="s">
        <v>136</v>
      </c>
      <c r="C3" s="707"/>
      <c r="D3" s="710" t="s">
        <v>137</v>
      </c>
      <c r="E3" s="707"/>
      <c r="F3" s="1111" t="s">
        <v>380</v>
      </c>
      <c r="G3" s="1128"/>
      <c r="H3" s="874" t="s">
        <v>379</v>
      </c>
      <c r="I3" s="707"/>
      <c r="J3" s="706" t="s">
        <v>138</v>
      </c>
      <c r="K3" s="779"/>
      <c r="L3" s="706" t="s">
        <v>55</v>
      </c>
      <c r="M3" s="779"/>
      <c r="N3" s="706" t="s">
        <v>378</v>
      </c>
      <c r="O3" s="779"/>
      <c r="P3" s="1130" t="s">
        <v>284</v>
      </c>
    </row>
    <row r="4" spans="1:16" s="419" customFormat="1" ht="23.25" customHeight="1">
      <c r="A4" s="1107"/>
      <c r="B4" s="784" t="s">
        <v>6</v>
      </c>
      <c r="C4" s="774"/>
      <c r="D4" s="784" t="s">
        <v>377</v>
      </c>
      <c r="E4" s="774"/>
      <c r="F4" s="1110" t="s">
        <v>376</v>
      </c>
      <c r="G4" s="1129"/>
      <c r="H4" s="774" t="s">
        <v>375</v>
      </c>
      <c r="I4" s="774"/>
      <c r="J4" s="784" t="s">
        <v>374</v>
      </c>
      <c r="K4" s="775"/>
      <c r="L4" s="784" t="s">
        <v>373</v>
      </c>
      <c r="M4" s="775"/>
      <c r="N4" s="784" t="s">
        <v>372</v>
      </c>
      <c r="O4" s="775"/>
      <c r="P4" s="1131"/>
    </row>
    <row r="5" spans="1:16" s="419" customFormat="1" ht="20.25" customHeight="1">
      <c r="A5" s="1107"/>
      <c r="B5" s="710" t="s">
        <v>135</v>
      </c>
      <c r="C5" s="710" t="s">
        <v>139</v>
      </c>
      <c r="D5" s="710" t="s">
        <v>135</v>
      </c>
      <c r="E5" s="710" t="s">
        <v>139</v>
      </c>
      <c r="F5" s="710" t="s">
        <v>135</v>
      </c>
      <c r="G5" s="797" t="s">
        <v>139</v>
      </c>
      <c r="H5" s="707" t="s">
        <v>135</v>
      </c>
      <c r="I5" s="710" t="s">
        <v>139</v>
      </c>
      <c r="J5" s="710" t="s">
        <v>371</v>
      </c>
      <c r="K5" s="710" t="s">
        <v>370</v>
      </c>
      <c r="L5" s="710" t="s">
        <v>371</v>
      </c>
      <c r="M5" s="710" t="s">
        <v>370</v>
      </c>
      <c r="N5" s="710" t="s">
        <v>135</v>
      </c>
      <c r="O5" s="710" t="s">
        <v>139</v>
      </c>
      <c r="P5" s="1131"/>
    </row>
    <row r="6" spans="1:16" s="419" customFormat="1" ht="20.25" customHeight="1">
      <c r="A6" s="1112"/>
      <c r="B6" s="784" t="s">
        <v>369</v>
      </c>
      <c r="C6" s="784" t="s">
        <v>54</v>
      </c>
      <c r="D6" s="784" t="s">
        <v>369</v>
      </c>
      <c r="E6" s="784" t="s">
        <v>54</v>
      </c>
      <c r="F6" s="784" t="s">
        <v>369</v>
      </c>
      <c r="G6" s="798" t="s">
        <v>54</v>
      </c>
      <c r="H6" s="774" t="s">
        <v>369</v>
      </c>
      <c r="I6" s="784" t="s">
        <v>54</v>
      </c>
      <c r="J6" s="784" t="s">
        <v>369</v>
      </c>
      <c r="K6" s="784" t="s">
        <v>54</v>
      </c>
      <c r="L6" s="784" t="s">
        <v>369</v>
      </c>
      <c r="M6" s="784" t="s">
        <v>54</v>
      </c>
      <c r="N6" s="784" t="s">
        <v>369</v>
      </c>
      <c r="O6" s="784" t="s">
        <v>54</v>
      </c>
      <c r="P6" s="1132"/>
    </row>
    <row r="7" spans="1:16" s="64" customFormat="1" ht="45.6" customHeight="1">
      <c r="A7" s="875">
        <v>2012</v>
      </c>
      <c r="B7" s="787">
        <v>5</v>
      </c>
      <c r="C7" s="876">
        <v>25560</v>
      </c>
      <c r="D7" s="60">
        <v>1</v>
      </c>
      <c r="E7" s="876">
        <v>3658</v>
      </c>
      <c r="F7" s="60">
        <v>1</v>
      </c>
      <c r="G7" s="876">
        <v>1126</v>
      </c>
      <c r="H7" s="60">
        <v>2</v>
      </c>
      <c r="I7" s="876">
        <v>16647</v>
      </c>
      <c r="J7" s="60">
        <v>0</v>
      </c>
      <c r="K7" s="60">
        <v>0</v>
      </c>
      <c r="L7" s="60">
        <v>1</v>
      </c>
      <c r="M7" s="876">
        <v>4129</v>
      </c>
      <c r="N7" s="60">
        <v>0</v>
      </c>
      <c r="O7" s="60">
        <v>0</v>
      </c>
      <c r="P7" s="63">
        <v>2012</v>
      </c>
    </row>
    <row r="8" spans="1:16" s="64" customFormat="1" ht="45.6" customHeight="1">
      <c r="A8" s="875">
        <v>2013</v>
      </c>
      <c r="B8" s="787">
        <v>5</v>
      </c>
      <c r="C8" s="876">
        <v>26412</v>
      </c>
      <c r="D8" s="60">
        <v>1</v>
      </c>
      <c r="E8" s="876">
        <v>4884</v>
      </c>
      <c r="F8" s="60">
        <v>1</v>
      </c>
      <c r="G8" s="876">
        <v>1126</v>
      </c>
      <c r="H8" s="60">
        <v>2</v>
      </c>
      <c r="I8" s="876">
        <v>16273</v>
      </c>
      <c r="J8" s="60">
        <v>0</v>
      </c>
      <c r="K8" s="60">
        <v>0</v>
      </c>
      <c r="L8" s="60">
        <v>1</v>
      </c>
      <c r="M8" s="876">
        <v>4129</v>
      </c>
      <c r="N8" s="60">
        <v>0</v>
      </c>
      <c r="O8" s="60">
        <v>0</v>
      </c>
      <c r="P8" s="63">
        <v>2013</v>
      </c>
    </row>
    <row r="9" spans="1:16" s="64" customFormat="1" ht="45.6" customHeight="1">
      <c r="A9" s="875">
        <v>2014</v>
      </c>
      <c r="B9" s="787">
        <v>5</v>
      </c>
      <c r="C9" s="876">
        <v>25186</v>
      </c>
      <c r="D9" s="60">
        <v>1</v>
      </c>
      <c r="E9" s="876">
        <v>3658</v>
      </c>
      <c r="F9" s="60">
        <v>1</v>
      </c>
      <c r="G9" s="876">
        <v>1126</v>
      </c>
      <c r="H9" s="60">
        <v>2</v>
      </c>
      <c r="I9" s="876">
        <v>16273</v>
      </c>
      <c r="J9" s="60">
        <v>0</v>
      </c>
      <c r="K9" s="60">
        <v>0</v>
      </c>
      <c r="L9" s="60">
        <v>1</v>
      </c>
      <c r="M9" s="876">
        <v>4129</v>
      </c>
      <c r="N9" s="60">
        <v>0</v>
      </c>
      <c r="O9" s="60">
        <v>0</v>
      </c>
      <c r="P9" s="63">
        <v>2014</v>
      </c>
    </row>
    <row r="10" spans="1:16" s="64" customFormat="1" ht="45.6" customHeight="1">
      <c r="A10" s="875">
        <v>2015</v>
      </c>
      <c r="B10" s="787">
        <v>4</v>
      </c>
      <c r="C10" s="876">
        <v>22283</v>
      </c>
      <c r="D10" s="60">
        <v>0</v>
      </c>
      <c r="E10" s="60">
        <v>0</v>
      </c>
      <c r="F10" s="60">
        <v>1</v>
      </c>
      <c r="G10" s="876">
        <v>1126</v>
      </c>
      <c r="H10" s="60">
        <v>3</v>
      </c>
      <c r="I10" s="876">
        <v>21157</v>
      </c>
      <c r="J10" s="60">
        <v>0</v>
      </c>
      <c r="K10" s="60">
        <v>0</v>
      </c>
      <c r="L10" s="60">
        <v>0</v>
      </c>
      <c r="M10" s="60">
        <v>0</v>
      </c>
      <c r="N10" s="60">
        <v>0</v>
      </c>
      <c r="O10" s="60">
        <v>0</v>
      </c>
      <c r="P10" s="63">
        <v>2015</v>
      </c>
    </row>
    <row r="11" spans="1:16" s="64" customFormat="1" ht="45.6" customHeight="1">
      <c r="A11" s="875">
        <v>2016</v>
      </c>
      <c r="B11" s="787">
        <v>4</v>
      </c>
      <c r="C11" s="876">
        <v>22283</v>
      </c>
      <c r="D11" s="60">
        <v>0</v>
      </c>
      <c r="E11" s="60">
        <v>0</v>
      </c>
      <c r="F11" s="60">
        <v>1</v>
      </c>
      <c r="G11" s="876">
        <v>1126</v>
      </c>
      <c r="H11" s="60">
        <v>3</v>
      </c>
      <c r="I11" s="876">
        <v>21157</v>
      </c>
      <c r="J11" s="60">
        <v>0</v>
      </c>
      <c r="K11" s="60">
        <v>0</v>
      </c>
      <c r="L11" s="60">
        <v>0</v>
      </c>
      <c r="M11" s="60">
        <v>0</v>
      </c>
      <c r="N11" s="60">
        <v>0</v>
      </c>
      <c r="O11" s="60">
        <v>0</v>
      </c>
      <c r="P11" s="63">
        <v>2016</v>
      </c>
    </row>
    <row r="12" spans="1:16" s="64" customFormat="1" ht="45.6" customHeight="1">
      <c r="A12" s="875">
        <v>2017</v>
      </c>
      <c r="B12" s="787">
        <v>4</v>
      </c>
      <c r="C12" s="876">
        <v>18508</v>
      </c>
      <c r="D12" s="60">
        <v>0</v>
      </c>
      <c r="E12" s="60">
        <v>0</v>
      </c>
      <c r="F12" s="60">
        <v>1</v>
      </c>
      <c r="G12" s="876">
        <v>1126</v>
      </c>
      <c r="H12" s="60">
        <v>3</v>
      </c>
      <c r="I12" s="876">
        <v>17382</v>
      </c>
      <c r="J12" s="60">
        <v>0</v>
      </c>
      <c r="K12" s="60">
        <v>0</v>
      </c>
      <c r="L12" s="60">
        <v>0</v>
      </c>
      <c r="M12" s="60">
        <v>0</v>
      </c>
      <c r="N12" s="60">
        <v>0</v>
      </c>
      <c r="O12" s="60">
        <v>0</v>
      </c>
      <c r="P12" s="63">
        <v>2017</v>
      </c>
    </row>
    <row r="13" spans="1:16" s="64" customFormat="1" ht="45.6" customHeight="1">
      <c r="A13" s="875">
        <v>2018</v>
      </c>
      <c r="B13" s="787">
        <v>4</v>
      </c>
      <c r="C13" s="60">
        <v>18</v>
      </c>
      <c r="D13" s="60" t="s">
        <v>14</v>
      </c>
      <c r="E13" s="60" t="s">
        <v>14</v>
      </c>
      <c r="F13" s="60">
        <v>1</v>
      </c>
      <c r="G13" s="60">
        <v>1</v>
      </c>
      <c r="H13" s="60">
        <v>3</v>
      </c>
      <c r="I13" s="60">
        <v>17</v>
      </c>
      <c r="J13" s="60" t="s">
        <v>14</v>
      </c>
      <c r="K13" s="60" t="s">
        <v>14</v>
      </c>
      <c r="L13" s="60" t="s">
        <v>14</v>
      </c>
      <c r="M13" s="60" t="s">
        <v>14</v>
      </c>
      <c r="N13" s="60" t="s">
        <v>14</v>
      </c>
      <c r="O13" s="60" t="s">
        <v>14</v>
      </c>
      <c r="P13" s="63">
        <v>2018</v>
      </c>
    </row>
    <row r="14" spans="1:16" s="64" customFormat="1" ht="45.6" customHeight="1">
      <c r="A14" s="875">
        <v>2019</v>
      </c>
      <c r="B14" s="787">
        <v>4</v>
      </c>
      <c r="C14" s="60">
        <v>18</v>
      </c>
      <c r="D14" s="60">
        <v>0</v>
      </c>
      <c r="E14" s="60">
        <v>0</v>
      </c>
      <c r="F14" s="60">
        <v>1</v>
      </c>
      <c r="G14" s="60">
        <v>1</v>
      </c>
      <c r="H14" s="60">
        <v>3</v>
      </c>
      <c r="I14" s="60">
        <v>17</v>
      </c>
      <c r="J14" s="60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63">
        <v>2019</v>
      </c>
    </row>
    <row r="15" spans="1:16" s="64" customFormat="1" ht="45.6" customHeight="1">
      <c r="A15" s="1079">
        <v>2020</v>
      </c>
      <c r="B15" s="789">
        <v>4</v>
      </c>
      <c r="C15" s="791">
        <v>18.400000000000002</v>
      </c>
      <c r="D15" s="791">
        <v>0</v>
      </c>
      <c r="E15" s="791">
        <v>0</v>
      </c>
      <c r="F15" s="791">
        <v>1</v>
      </c>
      <c r="G15" s="791">
        <v>1.1000000000000001</v>
      </c>
      <c r="H15" s="791">
        <v>3</v>
      </c>
      <c r="I15" s="791">
        <v>17.3</v>
      </c>
      <c r="J15" s="791">
        <v>0</v>
      </c>
      <c r="K15" s="791">
        <v>0</v>
      </c>
      <c r="L15" s="791">
        <v>0</v>
      </c>
      <c r="M15" s="791">
        <v>0</v>
      </c>
      <c r="N15" s="791">
        <v>0</v>
      </c>
      <c r="O15" s="1080">
        <v>0</v>
      </c>
      <c r="P15" s="1081">
        <v>2020</v>
      </c>
    </row>
    <row r="16" spans="1:16" s="65" customFormat="1" ht="45.6" customHeight="1">
      <c r="A16" s="1078">
        <v>2021</v>
      </c>
      <c r="B16" s="1082">
        <f t="shared" ref="B16" si="0">D16+F16+H16+J16+L16+N16</f>
        <v>4</v>
      </c>
      <c r="C16" s="1082">
        <v>18</v>
      </c>
      <c r="D16" s="1082">
        <v>0</v>
      </c>
      <c r="E16" s="1082">
        <v>0</v>
      </c>
      <c r="F16" s="1082">
        <v>1</v>
      </c>
      <c r="G16" s="1082">
        <v>1</v>
      </c>
      <c r="H16" s="1082">
        <v>3</v>
      </c>
      <c r="I16" s="1082">
        <v>17</v>
      </c>
      <c r="J16" s="1082">
        <v>0</v>
      </c>
      <c r="K16" s="1082">
        <v>0</v>
      </c>
      <c r="L16" s="1082">
        <v>0</v>
      </c>
      <c r="M16" s="1082">
        <v>0</v>
      </c>
      <c r="N16" s="1082">
        <v>0</v>
      </c>
      <c r="O16" s="1082">
        <v>0</v>
      </c>
      <c r="P16" s="1078">
        <v>2021</v>
      </c>
    </row>
    <row r="17" spans="1:16" s="419" customFormat="1" ht="14.1" customHeight="1">
      <c r="A17" s="419" t="s">
        <v>508</v>
      </c>
      <c r="C17" s="549"/>
      <c r="D17" s="549"/>
      <c r="E17" s="549"/>
      <c r="F17" s="549"/>
      <c r="G17" s="549"/>
      <c r="H17" s="732"/>
      <c r="I17" s="732"/>
      <c r="J17" s="732"/>
      <c r="K17" s="732"/>
      <c r="L17" s="732"/>
      <c r="M17" s="732"/>
      <c r="N17" s="732"/>
      <c r="O17" s="732"/>
      <c r="P17" s="733" t="s">
        <v>510</v>
      </c>
    </row>
    <row r="18" spans="1:16" ht="15.75" customHeight="1">
      <c r="A18" s="542" t="s">
        <v>394</v>
      </c>
      <c r="C18" s="549"/>
      <c r="D18" s="549"/>
      <c r="E18" s="549"/>
      <c r="F18" s="549"/>
      <c r="G18" s="549"/>
    </row>
    <row r="19" spans="1:16" ht="11.25" customHeight="1">
      <c r="A19" s="542" t="s">
        <v>392</v>
      </c>
      <c r="C19" s="549"/>
      <c r="D19" s="549"/>
      <c r="E19" s="549"/>
      <c r="F19" s="549"/>
      <c r="G19" s="549"/>
    </row>
    <row r="20" spans="1:16" ht="9.75" customHeight="1">
      <c r="A20" s="542" t="s">
        <v>393</v>
      </c>
      <c r="B20" s="732"/>
    </row>
    <row r="21" spans="1:16" ht="15.75" customHeight="1"/>
    <row r="22" spans="1:16" ht="15.75" customHeight="1"/>
    <row r="23" spans="1:16" ht="15.75" customHeight="1"/>
    <row r="24" spans="1:16" ht="15.75" customHeight="1"/>
    <row r="25" spans="1:16" ht="19.5" customHeight="1"/>
    <row r="26" spans="1:16" ht="15.75" customHeight="1"/>
    <row r="27" spans="1:16" ht="15.75" customHeight="1"/>
    <row r="28" spans="1:16" ht="15.75" customHeight="1"/>
    <row r="29" spans="1:16" ht="15.75" customHeight="1"/>
    <row r="30" spans="1:16" ht="19.5" customHeight="1"/>
    <row r="31" spans="1:16" ht="15.75" customHeight="1"/>
    <row r="32" spans="1:16" ht="15.75" customHeight="1"/>
    <row r="33" spans="1:16" ht="15.75" customHeight="1">
      <c r="A33" s="182"/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2"/>
      <c r="N33" s="182"/>
      <c r="O33" s="182"/>
      <c r="P33" s="182"/>
    </row>
    <row r="34" spans="1:16" ht="15.75" customHeight="1">
      <c r="A34" s="182"/>
      <c r="B34" s="182"/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2"/>
    </row>
    <row r="35" spans="1:16" ht="19.5" customHeight="1">
      <c r="A35" s="182"/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182"/>
      <c r="O35" s="182"/>
      <c r="P35" s="182"/>
    </row>
    <row r="36" spans="1:16" ht="15.75" customHeight="1">
      <c r="A36" s="182"/>
      <c r="B36" s="182"/>
      <c r="C36" s="182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</row>
    <row r="37" spans="1:16" ht="15.75" customHeight="1">
      <c r="A37" s="182"/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2"/>
    </row>
    <row r="38" spans="1:16" ht="15.75" customHeight="1">
      <c r="A38" s="182"/>
      <c r="B38" s="182"/>
      <c r="C38" s="182"/>
      <c r="D38" s="182"/>
      <c r="E38" s="182"/>
      <c r="F38" s="182"/>
      <c r="G38" s="182"/>
      <c r="H38" s="182"/>
      <c r="I38" s="182"/>
      <c r="J38" s="182"/>
      <c r="K38" s="182"/>
      <c r="L38" s="182"/>
      <c r="M38" s="182"/>
      <c r="N38" s="182"/>
      <c r="O38" s="182"/>
      <c r="P38" s="182"/>
    </row>
    <row r="39" spans="1:16" ht="15.75" customHeight="1">
      <c r="A39" s="182"/>
      <c r="B39" s="182"/>
      <c r="C39" s="182"/>
      <c r="D39" s="182"/>
      <c r="E39" s="182"/>
      <c r="F39" s="182"/>
      <c r="G39" s="182"/>
      <c r="H39" s="182"/>
      <c r="I39" s="182"/>
      <c r="J39" s="182"/>
      <c r="K39" s="182"/>
      <c r="L39" s="182"/>
      <c r="M39" s="182"/>
      <c r="N39" s="182"/>
      <c r="O39" s="182"/>
      <c r="P39" s="182"/>
    </row>
    <row r="40" spans="1:16" ht="15.75" customHeight="1">
      <c r="A40" s="182"/>
      <c r="B40" s="182"/>
      <c r="C40" s="182"/>
      <c r="D40" s="182"/>
      <c r="E40" s="182"/>
      <c r="F40" s="182"/>
      <c r="G40" s="182"/>
      <c r="H40" s="182"/>
      <c r="I40" s="182"/>
      <c r="J40" s="182"/>
      <c r="K40" s="182"/>
      <c r="L40" s="182"/>
      <c r="M40" s="182"/>
      <c r="N40" s="182"/>
      <c r="O40" s="182"/>
      <c r="P40" s="182"/>
    </row>
    <row r="41" spans="1:16" ht="5.25" customHeight="1">
      <c r="A41" s="182"/>
      <c r="B41" s="182"/>
      <c r="C41" s="182"/>
      <c r="D41" s="182"/>
      <c r="E41" s="182"/>
      <c r="F41" s="182"/>
      <c r="G41" s="182"/>
      <c r="H41" s="182"/>
      <c r="I41" s="182"/>
      <c r="J41" s="182"/>
      <c r="K41" s="182"/>
      <c r="L41" s="182"/>
      <c r="M41" s="182"/>
      <c r="N41" s="182"/>
      <c r="O41" s="182"/>
      <c r="P41" s="182"/>
    </row>
    <row r="42" spans="1:16" ht="15.75" customHeight="1">
      <c r="A42" s="182"/>
      <c r="B42" s="182"/>
      <c r="C42" s="182"/>
      <c r="D42" s="182"/>
      <c r="E42" s="182"/>
      <c r="F42" s="182"/>
      <c r="G42" s="182"/>
      <c r="H42" s="182"/>
      <c r="I42" s="182"/>
      <c r="J42" s="182"/>
      <c r="K42" s="182"/>
      <c r="L42" s="182"/>
      <c r="M42" s="182"/>
      <c r="N42" s="182"/>
      <c r="O42" s="182"/>
      <c r="P42" s="182"/>
    </row>
    <row r="43" spans="1:16" ht="15.75" customHeight="1">
      <c r="A43" s="182"/>
      <c r="B43" s="182"/>
      <c r="C43" s="182"/>
      <c r="D43" s="182"/>
      <c r="E43" s="182"/>
      <c r="F43" s="182"/>
      <c r="G43" s="182"/>
      <c r="H43" s="182"/>
      <c r="I43" s="182"/>
      <c r="J43" s="182"/>
      <c r="K43" s="182"/>
      <c r="L43" s="182"/>
      <c r="M43" s="182"/>
      <c r="N43" s="182"/>
      <c r="O43" s="182"/>
      <c r="P43" s="182"/>
    </row>
  </sheetData>
  <mergeCells count="4">
    <mergeCell ref="A3:A6"/>
    <mergeCell ref="F3:G3"/>
    <mergeCell ref="P3:P6"/>
    <mergeCell ref="F4:G4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84" orientation="portrait" r:id="rId1"/>
  <headerFooter alignWithMargins="0"/>
  <colBreaks count="1" manualBreakCount="1">
    <brk id="7" max="18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M31"/>
  <sheetViews>
    <sheetView view="pageBreakPreview" zoomScale="80" zoomScaleSheetLayoutView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A15" sqref="A15:XFD15"/>
    </sheetView>
  </sheetViews>
  <sheetFormatPr defaultRowHeight="17.25"/>
  <cols>
    <col min="1" max="1" width="10.5" style="735" customWidth="1"/>
    <col min="2" max="8" width="12.125" style="735" customWidth="1"/>
    <col min="9" max="12" width="14.875" style="735" customWidth="1"/>
    <col min="13" max="13" width="10.375" style="735" customWidth="1"/>
    <col min="14" max="16384" width="9" style="182"/>
  </cols>
  <sheetData>
    <row r="1" spans="1:13" s="699" customFormat="1" ht="20.100000000000001" customHeight="1">
      <c r="A1" s="1195" t="s">
        <v>520</v>
      </c>
      <c r="B1" s="1195"/>
      <c r="C1" s="1195"/>
      <c r="D1" s="1195"/>
      <c r="E1" s="1195"/>
      <c r="F1" s="1195"/>
      <c r="G1" s="1195"/>
      <c r="H1" s="1195"/>
      <c r="I1" s="1195" t="s">
        <v>519</v>
      </c>
      <c r="J1" s="1195"/>
      <c r="K1" s="1195"/>
      <c r="L1" s="1195"/>
      <c r="M1" s="1195"/>
    </row>
    <row r="2" spans="1:13" s="64" customFormat="1" ht="20.100000000000001" customHeight="1" thickBot="1">
      <c r="A2" s="691" t="s">
        <v>140</v>
      </c>
      <c r="B2" s="691"/>
      <c r="C2" s="691"/>
      <c r="D2" s="691"/>
      <c r="E2" s="691"/>
      <c r="F2" s="691"/>
      <c r="G2" s="691"/>
      <c r="H2" s="691"/>
      <c r="I2" s="691"/>
      <c r="J2" s="691"/>
      <c r="K2" s="691"/>
      <c r="L2" s="691"/>
      <c r="M2" s="701"/>
    </row>
    <row r="3" spans="1:13" s="64" customFormat="1" ht="16.5" customHeight="1" thickTop="1">
      <c r="A3" s="1106" t="s">
        <v>382</v>
      </c>
      <c r="B3" s="1111" t="s">
        <v>141</v>
      </c>
      <c r="C3" s="1128"/>
      <c r="D3" s="1128"/>
      <c r="E3" s="1128"/>
      <c r="F3" s="1128"/>
      <c r="G3" s="1128"/>
      <c r="H3" s="1244"/>
      <c r="I3" s="1111" t="s">
        <v>142</v>
      </c>
      <c r="J3" s="1128"/>
      <c r="K3" s="1128"/>
      <c r="L3" s="800"/>
      <c r="M3" s="1111" t="s">
        <v>73</v>
      </c>
    </row>
    <row r="4" spans="1:13" s="64" customFormat="1" ht="16.5" customHeight="1">
      <c r="A4" s="1107"/>
      <c r="B4" s="1110" t="s">
        <v>56</v>
      </c>
      <c r="C4" s="1129"/>
      <c r="D4" s="1129"/>
      <c r="E4" s="1129"/>
      <c r="F4" s="1129"/>
      <c r="G4" s="1129"/>
      <c r="H4" s="1136"/>
      <c r="I4" s="1110" t="s">
        <v>143</v>
      </c>
      <c r="J4" s="1129"/>
      <c r="K4" s="1129"/>
      <c r="L4" s="869"/>
      <c r="M4" s="1109"/>
    </row>
    <row r="5" spans="1:13" s="64" customFormat="1" ht="16.5" customHeight="1">
      <c r="A5" s="1107"/>
      <c r="B5" s="778" t="s">
        <v>2</v>
      </c>
      <c r="C5" s="842" t="s">
        <v>763</v>
      </c>
      <c r="D5" s="842" t="s">
        <v>764</v>
      </c>
      <c r="E5" s="869" t="s">
        <v>144</v>
      </c>
      <c r="F5" s="842" t="s">
        <v>541</v>
      </c>
      <c r="G5" s="779" t="s">
        <v>542</v>
      </c>
      <c r="H5" s="877" t="s">
        <v>543</v>
      </c>
      <c r="I5" s="778" t="s">
        <v>2</v>
      </c>
      <c r="J5" s="842" t="s">
        <v>145</v>
      </c>
      <c r="K5" s="869" t="s">
        <v>146</v>
      </c>
      <c r="L5" s="715" t="s">
        <v>473</v>
      </c>
      <c r="M5" s="1109"/>
    </row>
    <row r="6" spans="1:13" s="64" customFormat="1" ht="31.5" customHeight="1">
      <c r="A6" s="1112"/>
      <c r="B6" s="783" t="s">
        <v>6</v>
      </c>
      <c r="C6" s="878" t="s">
        <v>765</v>
      </c>
      <c r="D6" s="878" t="s">
        <v>766</v>
      </c>
      <c r="E6" s="798" t="s">
        <v>57</v>
      </c>
      <c r="F6" s="783" t="s">
        <v>541</v>
      </c>
      <c r="G6" s="879" t="s">
        <v>545</v>
      </c>
      <c r="H6" s="878" t="s">
        <v>544</v>
      </c>
      <c r="I6" s="783" t="s">
        <v>6</v>
      </c>
      <c r="J6" s="783" t="s">
        <v>58</v>
      </c>
      <c r="K6" s="803" t="s">
        <v>59</v>
      </c>
      <c r="L6" s="880" t="s">
        <v>474</v>
      </c>
      <c r="M6" s="1110"/>
    </row>
    <row r="7" spans="1:13" s="64" customFormat="1" ht="49.7" customHeight="1">
      <c r="A7" s="875">
        <v>2012</v>
      </c>
      <c r="B7" s="60">
        <v>0</v>
      </c>
      <c r="C7" s="60">
        <v>0</v>
      </c>
      <c r="D7" s="60">
        <v>0</v>
      </c>
      <c r="E7" s="60">
        <v>0</v>
      </c>
      <c r="F7" s="60">
        <v>0</v>
      </c>
      <c r="G7" s="60">
        <v>0</v>
      </c>
      <c r="H7" s="60">
        <v>0</v>
      </c>
      <c r="I7" s="60" t="s">
        <v>475</v>
      </c>
      <c r="J7" s="60">
        <v>0</v>
      </c>
      <c r="K7" s="60">
        <v>3</v>
      </c>
      <c r="L7" s="60" t="s">
        <v>475</v>
      </c>
      <c r="M7" s="63">
        <v>2012</v>
      </c>
    </row>
    <row r="8" spans="1:13" s="64" customFormat="1" ht="49.7" customHeight="1">
      <c r="A8" s="875">
        <v>2013</v>
      </c>
      <c r="B8" s="60">
        <v>0</v>
      </c>
      <c r="C8" s="60">
        <v>0</v>
      </c>
      <c r="D8" s="60">
        <v>0</v>
      </c>
      <c r="E8" s="60">
        <v>0</v>
      </c>
      <c r="F8" s="60">
        <v>0</v>
      </c>
      <c r="G8" s="60">
        <v>0</v>
      </c>
      <c r="H8" s="60">
        <v>0</v>
      </c>
      <c r="I8" s="60">
        <v>21</v>
      </c>
      <c r="J8" s="60">
        <v>0</v>
      </c>
      <c r="K8" s="60">
        <v>4</v>
      </c>
      <c r="L8" s="60">
        <v>17</v>
      </c>
      <c r="M8" s="63">
        <v>2013</v>
      </c>
    </row>
    <row r="9" spans="1:13" s="64" customFormat="1" ht="49.7" customHeight="1">
      <c r="A9" s="875">
        <v>2014</v>
      </c>
      <c r="B9" s="60">
        <v>0</v>
      </c>
      <c r="C9" s="60">
        <v>0</v>
      </c>
      <c r="D9" s="60">
        <v>0</v>
      </c>
      <c r="E9" s="60">
        <v>0</v>
      </c>
      <c r="F9" s="60">
        <v>0</v>
      </c>
      <c r="G9" s="60">
        <v>0</v>
      </c>
      <c r="H9" s="60">
        <v>0</v>
      </c>
      <c r="I9" s="60">
        <v>21</v>
      </c>
      <c r="J9" s="60">
        <v>0</v>
      </c>
      <c r="K9" s="60">
        <v>4</v>
      </c>
      <c r="L9" s="60">
        <v>17</v>
      </c>
      <c r="M9" s="63">
        <v>2014</v>
      </c>
    </row>
    <row r="10" spans="1:13" s="64" customFormat="1" ht="49.7" customHeight="1">
      <c r="A10" s="875">
        <v>2015</v>
      </c>
      <c r="B10" s="60">
        <v>0</v>
      </c>
      <c r="C10" s="60">
        <v>0</v>
      </c>
      <c r="D10" s="60">
        <v>0</v>
      </c>
      <c r="E10" s="60">
        <v>0</v>
      </c>
      <c r="F10" s="60">
        <v>0</v>
      </c>
      <c r="G10" s="60">
        <v>0</v>
      </c>
      <c r="H10" s="60">
        <v>0</v>
      </c>
      <c r="I10" s="60">
        <v>19</v>
      </c>
      <c r="J10" s="60">
        <v>0</v>
      </c>
      <c r="K10" s="60">
        <v>4</v>
      </c>
      <c r="L10" s="60">
        <v>15</v>
      </c>
      <c r="M10" s="63">
        <v>2015</v>
      </c>
    </row>
    <row r="11" spans="1:13" s="64" customFormat="1" ht="49.7" customHeight="1">
      <c r="A11" s="875">
        <v>2016</v>
      </c>
      <c r="B11" s="60">
        <v>0</v>
      </c>
      <c r="C11" s="60">
        <v>0</v>
      </c>
      <c r="D11" s="60">
        <v>0</v>
      </c>
      <c r="E11" s="60">
        <v>0</v>
      </c>
      <c r="F11" s="60">
        <v>0</v>
      </c>
      <c r="G11" s="60">
        <v>0</v>
      </c>
      <c r="H11" s="60">
        <v>0</v>
      </c>
      <c r="I11" s="60">
        <v>16</v>
      </c>
      <c r="J11" s="60">
        <v>0</v>
      </c>
      <c r="K11" s="60">
        <v>3</v>
      </c>
      <c r="L11" s="60">
        <v>13</v>
      </c>
      <c r="M11" s="63">
        <v>2016</v>
      </c>
    </row>
    <row r="12" spans="1:13" s="64" customFormat="1" ht="49.7" customHeight="1">
      <c r="A12" s="875">
        <v>2017</v>
      </c>
      <c r="B12" s="60">
        <v>0</v>
      </c>
      <c r="C12" s="60">
        <v>0</v>
      </c>
      <c r="D12" s="60">
        <v>0</v>
      </c>
      <c r="E12" s="60">
        <v>0</v>
      </c>
      <c r="F12" s="60">
        <v>0</v>
      </c>
      <c r="G12" s="60">
        <v>0</v>
      </c>
      <c r="H12" s="60">
        <v>0</v>
      </c>
      <c r="I12" s="60">
        <v>24</v>
      </c>
      <c r="J12" s="60">
        <v>0</v>
      </c>
      <c r="K12" s="60">
        <v>4</v>
      </c>
      <c r="L12" s="60">
        <v>20</v>
      </c>
      <c r="M12" s="63">
        <v>2017</v>
      </c>
    </row>
    <row r="13" spans="1:13" s="64" customFormat="1" ht="49.7" customHeight="1">
      <c r="A13" s="875">
        <v>2018</v>
      </c>
      <c r="B13" s="60" t="s">
        <v>14</v>
      </c>
      <c r="C13" s="60" t="s">
        <v>14</v>
      </c>
      <c r="D13" s="60">
        <v>0</v>
      </c>
      <c r="E13" s="60" t="s">
        <v>14</v>
      </c>
      <c r="F13" s="60" t="s">
        <v>14</v>
      </c>
      <c r="G13" s="60" t="s">
        <v>14</v>
      </c>
      <c r="H13" s="60" t="s">
        <v>14</v>
      </c>
      <c r="I13" s="60">
        <v>19</v>
      </c>
      <c r="J13" s="60" t="s">
        <v>14</v>
      </c>
      <c r="K13" s="60">
        <v>4</v>
      </c>
      <c r="L13" s="60">
        <v>15</v>
      </c>
      <c r="M13" s="63">
        <v>2018</v>
      </c>
    </row>
    <row r="14" spans="1:13" s="64" customFormat="1" ht="49.7" customHeight="1">
      <c r="A14" s="875">
        <v>2019</v>
      </c>
      <c r="B14" s="60" t="s">
        <v>14</v>
      </c>
      <c r="C14" s="60" t="s">
        <v>14</v>
      </c>
      <c r="D14" s="60">
        <v>0</v>
      </c>
      <c r="E14" s="60" t="s">
        <v>14</v>
      </c>
      <c r="F14" s="60" t="s">
        <v>14</v>
      </c>
      <c r="G14" s="60" t="s">
        <v>14</v>
      </c>
      <c r="H14" s="60" t="s">
        <v>14</v>
      </c>
      <c r="I14" s="60">
        <v>22</v>
      </c>
      <c r="J14" s="60">
        <v>0</v>
      </c>
      <c r="K14" s="60">
        <v>4</v>
      </c>
      <c r="L14" s="60">
        <v>18</v>
      </c>
      <c r="M14" s="63">
        <v>2019</v>
      </c>
    </row>
    <row r="15" spans="1:13" s="64" customFormat="1" ht="49.7" customHeight="1">
      <c r="A15" s="1079">
        <v>2020</v>
      </c>
      <c r="B15" s="789" t="s">
        <v>14</v>
      </c>
      <c r="C15" s="791" t="s">
        <v>14</v>
      </c>
      <c r="D15" s="791">
        <v>0</v>
      </c>
      <c r="E15" s="791" t="s">
        <v>14</v>
      </c>
      <c r="F15" s="791" t="s">
        <v>14</v>
      </c>
      <c r="G15" s="791" t="s">
        <v>14</v>
      </c>
      <c r="H15" s="791" t="s">
        <v>14</v>
      </c>
      <c r="I15" s="791">
        <v>18</v>
      </c>
      <c r="J15" s="791">
        <v>0</v>
      </c>
      <c r="K15" s="791">
        <v>3</v>
      </c>
      <c r="L15" s="1080">
        <v>15</v>
      </c>
      <c r="M15" s="1081">
        <v>2020</v>
      </c>
    </row>
    <row r="16" spans="1:13" s="65" customFormat="1" ht="49.7" customHeight="1">
      <c r="A16" s="1078">
        <v>2021</v>
      </c>
      <c r="B16" s="60">
        <v>0</v>
      </c>
      <c r="C16" s="60">
        <v>0</v>
      </c>
      <c r="D16" s="60">
        <v>0</v>
      </c>
      <c r="E16" s="60">
        <v>0</v>
      </c>
      <c r="F16" s="60">
        <v>0</v>
      </c>
      <c r="G16" s="60">
        <v>0</v>
      </c>
      <c r="H16" s="60">
        <v>0</v>
      </c>
      <c r="I16" s="905">
        <v>18</v>
      </c>
      <c r="J16" s="834">
        <v>0</v>
      </c>
      <c r="K16" s="905">
        <v>2</v>
      </c>
      <c r="L16" s="905">
        <v>16</v>
      </c>
      <c r="M16" s="1078">
        <v>2021</v>
      </c>
    </row>
    <row r="17" spans="1:13" s="419" customFormat="1" ht="14.1" customHeight="1">
      <c r="A17" s="419" t="s">
        <v>508</v>
      </c>
      <c r="B17" s="732"/>
      <c r="C17" s="732"/>
      <c r="D17" s="732"/>
      <c r="E17" s="732"/>
      <c r="F17" s="732"/>
      <c r="G17" s="867"/>
      <c r="I17" s="881"/>
      <c r="J17" s="881"/>
      <c r="K17" s="881"/>
      <c r="L17" s="881"/>
      <c r="M17" s="733" t="s">
        <v>510</v>
      </c>
    </row>
    <row r="18" spans="1:13" s="64" customFormat="1" ht="14.1" customHeight="1">
      <c r="A18" s="732" t="s">
        <v>395</v>
      </c>
      <c r="B18" s="835"/>
      <c r="C18" s="835"/>
      <c r="D18" s="835"/>
      <c r="E18" s="835"/>
      <c r="F18" s="835"/>
      <c r="G18" s="835"/>
      <c r="H18" s="835"/>
      <c r="I18" s="835"/>
      <c r="J18" s="835"/>
      <c r="K18" s="835"/>
      <c r="L18" s="835"/>
      <c r="M18" s="419"/>
    </row>
    <row r="19" spans="1:13" s="64" customFormat="1" ht="13.5">
      <c r="A19" s="835"/>
      <c r="B19" s="835"/>
      <c r="C19" s="835"/>
      <c r="D19" s="835"/>
      <c r="E19" s="835"/>
      <c r="F19" s="835"/>
      <c r="G19" s="835"/>
      <c r="H19" s="835"/>
      <c r="I19" s="835"/>
      <c r="J19" s="835"/>
      <c r="K19" s="835"/>
      <c r="L19" s="835"/>
    </row>
    <row r="20" spans="1:13" s="64" customFormat="1" ht="13.5">
      <c r="A20" s="835"/>
      <c r="B20" s="835"/>
      <c r="C20" s="835"/>
      <c r="D20" s="835"/>
      <c r="E20" s="835"/>
      <c r="F20" s="835"/>
      <c r="G20" s="835"/>
      <c r="H20" s="835"/>
      <c r="I20" s="835"/>
      <c r="J20" s="835"/>
      <c r="K20" s="835"/>
      <c r="L20" s="835"/>
    </row>
    <row r="21" spans="1:13" s="64" customFormat="1" ht="13.5">
      <c r="A21" s="835"/>
      <c r="B21" s="835"/>
      <c r="C21" s="835"/>
      <c r="D21" s="835"/>
      <c r="E21" s="835"/>
      <c r="F21" s="835"/>
      <c r="G21" s="835"/>
      <c r="H21" s="835"/>
      <c r="I21" s="835"/>
      <c r="J21" s="835"/>
      <c r="K21" s="835"/>
      <c r="L21" s="835"/>
    </row>
    <row r="22" spans="1:13" s="64" customFormat="1" ht="13.5">
      <c r="A22" s="835"/>
      <c r="B22" s="835"/>
      <c r="C22" s="835"/>
      <c r="D22" s="835"/>
      <c r="E22" s="835"/>
      <c r="F22" s="835"/>
      <c r="G22" s="835"/>
      <c r="H22" s="835"/>
      <c r="I22" s="835"/>
      <c r="J22" s="835"/>
      <c r="K22" s="835"/>
      <c r="L22" s="835"/>
    </row>
    <row r="23" spans="1:13" s="64" customFormat="1" ht="13.5">
      <c r="A23" s="835"/>
      <c r="B23" s="835"/>
      <c r="C23" s="835"/>
      <c r="D23" s="835"/>
      <c r="E23" s="835"/>
      <c r="F23" s="835"/>
      <c r="G23" s="835"/>
      <c r="H23" s="835"/>
      <c r="I23" s="835"/>
      <c r="J23" s="835"/>
      <c r="K23" s="835"/>
      <c r="L23" s="835"/>
    </row>
    <row r="24" spans="1:13" s="64" customFormat="1" ht="13.5">
      <c r="A24" s="835"/>
      <c r="B24" s="835"/>
      <c r="C24" s="835"/>
      <c r="D24" s="835"/>
      <c r="E24" s="835"/>
      <c r="F24" s="835"/>
      <c r="G24" s="835"/>
      <c r="H24" s="835"/>
      <c r="I24" s="835"/>
      <c r="J24" s="835"/>
      <c r="K24" s="835"/>
      <c r="L24" s="835"/>
    </row>
    <row r="25" spans="1:13" s="64" customFormat="1" ht="13.5">
      <c r="A25" s="835"/>
      <c r="B25" s="835"/>
      <c r="C25" s="835"/>
      <c r="D25" s="835"/>
      <c r="E25" s="835"/>
      <c r="F25" s="835"/>
      <c r="G25" s="835"/>
      <c r="H25" s="835"/>
      <c r="I25" s="835"/>
      <c r="J25" s="835"/>
      <c r="K25" s="835"/>
      <c r="L25" s="835"/>
    </row>
    <row r="26" spans="1:13" s="64" customFormat="1" ht="13.5">
      <c r="A26" s="835"/>
      <c r="B26" s="835"/>
      <c r="C26" s="835"/>
      <c r="D26" s="835"/>
      <c r="E26" s="835"/>
      <c r="F26" s="835"/>
      <c r="G26" s="835"/>
      <c r="H26" s="835"/>
      <c r="I26" s="835"/>
      <c r="J26" s="835"/>
      <c r="K26" s="835"/>
      <c r="L26" s="835"/>
    </row>
    <row r="27" spans="1:13" s="64" customFormat="1" ht="13.5">
      <c r="A27" s="835"/>
      <c r="B27" s="835"/>
      <c r="C27" s="835"/>
      <c r="D27" s="835"/>
      <c r="E27" s="835"/>
      <c r="F27" s="835"/>
      <c r="G27" s="835"/>
      <c r="H27" s="835"/>
      <c r="I27" s="835"/>
      <c r="J27" s="835"/>
      <c r="K27" s="835"/>
      <c r="L27" s="835"/>
    </row>
    <row r="28" spans="1:13" s="64" customFormat="1" ht="13.5">
      <c r="A28" s="835"/>
      <c r="B28" s="835"/>
      <c r="C28" s="835"/>
      <c r="D28" s="835"/>
      <c r="E28" s="835"/>
      <c r="F28" s="835"/>
      <c r="G28" s="835"/>
      <c r="H28" s="835"/>
      <c r="I28" s="835"/>
      <c r="J28" s="835"/>
      <c r="K28" s="835"/>
      <c r="L28" s="835"/>
    </row>
    <row r="29" spans="1:13" s="64" customFormat="1" ht="13.5">
      <c r="A29" s="835"/>
      <c r="B29" s="835"/>
      <c r="C29" s="835"/>
      <c r="D29" s="835"/>
      <c r="E29" s="835"/>
      <c r="F29" s="835"/>
      <c r="G29" s="835"/>
      <c r="H29" s="835"/>
      <c r="I29" s="835"/>
      <c r="J29" s="835"/>
      <c r="K29" s="835"/>
      <c r="L29" s="835"/>
    </row>
    <row r="30" spans="1:13">
      <c r="A30" s="835"/>
      <c r="B30" s="835"/>
      <c r="C30" s="835"/>
      <c r="D30" s="835"/>
      <c r="E30" s="835"/>
      <c r="F30" s="835"/>
      <c r="G30" s="835"/>
      <c r="H30" s="835"/>
      <c r="I30" s="835"/>
      <c r="J30" s="835"/>
      <c r="K30" s="835"/>
      <c r="L30" s="835"/>
      <c r="M30" s="64"/>
    </row>
    <row r="31" spans="1:13">
      <c r="A31" s="835"/>
      <c r="B31" s="835"/>
      <c r="C31" s="835"/>
      <c r="D31" s="835"/>
      <c r="E31" s="835"/>
      <c r="F31" s="835"/>
      <c r="G31" s="835"/>
      <c r="H31" s="835"/>
      <c r="I31" s="835"/>
      <c r="J31" s="835"/>
      <c r="K31" s="835"/>
      <c r="L31" s="835"/>
      <c r="M31" s="835"/>
    </row>
  </sheetData>
  <mergeCells count="8">
    <mergeCell ref="I1:M1"/>
    <mergeCell ref="A3:A6"/>
    <mergeCell ref="I3:K3"/>
    <mergeCell ref="M3:M6"/>
    <mergeCell ref="I4:K4"/>
    <mergeCell ref="A1:H1"/>
    <mergeCell ref="B3:H3"/>
    <mergeCell ref="B4:H4"/>
  </mergeCells>
  <phoneticPr fontId="9" type="noConversion"/>
  <printOptions horizontalCentered="1" gridLinesSet="0"/>
  <pageMargins left="1.2204724409448819" right="1.2204724409448819" top="1.0236220472440944" bottom="2.3622047244094491" header="0" footer="0"/>
  <pageSetup paperSize="9" scale="83" orientation="portrait" r:id="rId1"/>
  <headerFooter alignWithMargins="0"/>
  <colBreaks count="1" manualBreakCount="1">
    <brk id="8" max="1048575" man="1"/>
  </col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P16"/>
  <sheetViews>
    <sheetView view="pageBreakPreview" zoomScaleSheetLayoutView="100" workbookViewId="0">
      <pane xSplit="1" ySplit="5" topLeftCell="H6" activePane="bottomRight" state="frozen"/>
      <selection pane="topRight" activeCell="B1" sqref="B1"/>
      <selection pane="bottomLeft" activeCell="A6" sqref="A6"/>
      <selection pane="bottomRight" activeCell="B13" sqref="B13"/>
    </sheetView>
  </sheetViews>
  <sheetFormatPr defaultRowHeight="14.25"/>
  <cols>
    <col min="1" max="1" width="6.625" style="1" customWidth="1"/>
    <col min="2" max="9" width="8" style="2" customWidth="1"/>
    <col min="10" max="15" width="10.5" style="2" customWidth="1"/>
    <col min="16" max="16" width="7.5" style="2" customWidth="1"/>
    <col min="17" max="16384" width="9" style="2"/>
  </cols>
  <sheetData>
    <row r="1" spans="1:16" s="6" customFormat="1" ht="20.100000000000001" customHeight="1">
      <c r="A1" s="1298" t="s">
        <v>518</v>
      </c>
      <c r="B1" s="1298"/>
      <c r="C1" s="1298"/>
      <c r="D1" s="1298"/>
      <c r="E1" s="1298"/>
      <c r="F1" s="1298"/>
      <c r="G1" s="1298"/>
      <c r="H1" s="1298"/>
      <c r="I1" s="1298"/>
      <c r="J1" s="1304" t="s">
        <v>244</v>
      </c>
      <c r="K1" s="1304"/>
      <c r="L1" s="1304"/>
      <c r="M1" s="1304"/>
      <c r="N1" s="1304"/>
      <c r="O1" s="1304"/>
      <c r="P1" s="1304"/>
    </row>
    <row r="2" spans="1:16" s="7" customFormat="1" ht="20.100000000000001" customHeight="1" thickBot="1">
      <c r="A2" s="11" t="s">
        <v>85</v>
      </c>
      <c r="B2" s="3"/>
      <c r="C2" s="3"/>
      <c r="D2" s="3"/>
      <c r="E2" s="3"/>
      <c r="H2" s="3"/>
      <c r="I2" s="4"/>
      <c r="P2" s="4" t="s">
        <v>61</v>
      </c>
    </row>
    <row r="3" spans="1:16" s="5" customFormat="1" ht="45" customHeight="1" thickTop="1">
      <c r="A3" s="30" t="s">
        <v>74</v>
      </c>
      <c r="B3" s="1296" t="s">
        <v>256</v>
      </c>
      <c r="C3" s="1297"/>
      <c r="D3" s="1296" t="s">
        <v>254</v>
      </c>
      <c r="E3" s="1297"/>
      <c r="F3" s="1296" t="s">
        <v>78</v>
      </c>
      <c r="G3" s="1297"/>
      <c r="H3" s="1296" t="s">
        <v>255</v>
      </c>
      <c r="I3" s="1297"/>
      <c r="J3" s="1296" t="s">
        <v>245</v>
      </c>
      <c r="K3" s="1297"/>
      <c r="L3" s="1302" t="s">
        <v>246</v>
      </c>
      <c r="M3" s="1297"/>
      <c r="N3" s="1303" t="s">
        <v>247</v>
      </c>
      <c r="O3" s="1303"/>
      <c r="P3" s="1299" t="s">
        <v>72</v>
      </c>
    </row>
    <row r="4" spans="1:16" s="5" customFormat="1" ht="21.95" customHeight="1">
      <c r="A4" s="31"/>
      <c r="B4" s="28" t="s">
        <v>248</v>
      </c>
      <c r="C4" s="28" t="s">
        <v>249</v>
      </c>
      <c r="D4" s="28" t="s">
        <v>248</v>
      </c>
      <c r="E4" s="28" t="s">
        <v>249</v>
      </c>
      <c r="F4" s="28" t="s">
        <v>248</v>
      </c>
      <c r="G4" s="28" t="s">
        <v>249</v>
      </c>
      <c r="H4" s="28" t="s">
        <v>248</v>
      </c>
      <c r="I4" s="28" t="s">
        <v>249</v>
      </c>
      <c r="J4" s="28" t="s">
        <v>248</v>
      </c>
      <c r="K4" s="28" t="s">
        <v>249</v>
      </c>
      <c r="L4" s="29" t="s">
        <v>248</v>
      </c>
      <c r="M4" s="28" t="s">
        <v>249</v>
      </c>
      <c r="N4" s="28" t="s">
        <v>248</v>
      </c>
      <c r="O4" s="28" t="s">
        <v>249</v>
      </c>
      <c r="P4" s="1300"/>
    </row>
    <row r="5" spans="1:16" s="5" customFormat="1" ht="30" customHeight="1">
      <c r="A5" s="32"/>
      <c r="B5" s="26" t="s">
        <v>250</v>
      </c>
      <c r="C5" s="26" t="s">
        <v>252</v>
      </c>
      <c r="D5" s="26" t="s">
        <v>250</v>
      </c>
      <c r="E5" s="26" t="s">
        <v>252</v>
      </c>
      <c r="F5" s="26" t="s">
        <v>253</v>
      </c>
      <c r="G5" s="26" t="s">
        <v>252</v>
      </c>
      <c r="H5" s="26" t="s">
        <v>250</v>
      </c>
      <c r="I5" s="26" t="s">
        <v>252</v>
      </c>
      <c r="J5" s="26" t="s">
        <v>251</v>
      </c>
      <c r="K5" s="26" t="s">
        <v>252</v>
      </c>
      <c r="L5" s="27" t="s">
        <v>253</v>
      </c>
      <c r="M5" s="26" t="s">
        <v>252</v>
      </c>
      <c r="N5" s="26" t="s">
        <v>253</v>
      </c>
      <c r="O5" s="26" t="s">
        <v>252</v>
      </c>
      <c r="P5" s="1301"/>
    </row>
    <row r="6" spans="1:16" s="21" customFormat="1" ht="57.75" customHeight="1">
      <c r="A6" s="18">
        <v>2011</v>
      </c>
      <c r="B6" s="33">
        <v>0</v>
      </c>
      <c r="C6" s="33">
        <v>0</v>
      </c>
      <c r="D6" s="33">
        <v>7</v>
      </c>
      <c r="E6" s="33">
        <v>18</v>
      </c>
      <c r="F6" s="25">
        <v>0</v>
      </c>
      <c r="G6" s="25">
        <v>0</v>
      </c>
      <c r="H6" s="25">
        <v>1</v>
      </c>
      <c r="I6" s="25">
        <v>14</v>
      </c>
      <c r="J6" s="36">
        <v>23</v>
      </c>
      <c r="K6" s="36">
        <v>84</v>
      </c>
      <c r="L6" s="36">
        <v>26</v>
      </c>
      <c r="M6" s="36">
        <v>92</v>
      </c>
      <c r="N6" s="36">
        <v>0</v>
      </c>
      <c r="O6" s="36">
        <v>0</v>
      </c>
      <c r="P6" s="19">
        <v>2011</v>
      </c>
    </row>
    <row r="7" spans="1:16" s="20" customFormat="1" ht="57.75" customHeight="1">
      <c r="A7" s="18">
        <v>2012</v>
      </c>
      <c r="B7" s="33">
        <v>1</v>
      </c>
      <c r="C7" s="33">
        <v>2</v>
      </c>
      <c r="D7" s="33" t="s">
        <v>476</v>
      </c>
      <c r="E7" s="33" t="s">
        <v>476</v>
      </c>
      <c r="F7" s="33" t="s">
        <v>476</v>
      </c>
      <c r="G7" s="33" t="s">
        <v>476</v>
      </c>
      <c r="H7" s="33" t="s">
        <v>476</v>
      </c>
      <c r="I7" s="33" t="s">
        <v>476</v>
      </c>
      <c r="J7" s="33" t="s">
        <v>476</v>
      </c>
      <c r="K7" s="33" t="s">
        <v>476</v>
      </c>
      <c r="L7" s="33" t="s">
        <v>476</v>
      </c>
      <c r="M7" s="33" t="s">
        <v>476</v>
      </c>
      <c r="N7" s="33" t="s">
        <v>476</v>
      </c>
      <c r="O7" s="33" t="s">
        <v>476</v>
      </c>
      <c r="P7" s="19">
        <v>2012</v>
      </c>
    </row>
    <row r="8" spans="1:16" s="20" customFormat="1" ht="57.75" customHeight="1">
      <c r="A8" s="18">
        <v>2013</v>
      </c>
      <c r="B8" s="33">
        <v>1</v>
      </c>
      <c r="C8" s="33">
        <v>2</v>
      </c>
      <c r="D8" s="33">
        <v>2</v>
      </c>
      <c r="E8" s="33">
        <v>8</v>
      </c>
      <c r="F8" s="25">
        <v>0</v>
      </c>
      <c r="G8" s="25">
        <v>0</v>
      </c>
      <c r="H8" s="25">
        <v>0</v>
      </c>
      <c r="I8" s="25">
        <v>0</v>
      </c>
      <c r="J8" s="36">
        <v>24</v>
      </c>
      <c r="K8" s="36">
        <v>81</v>
      </c>
      <c r="L8" s="36">
        <v>7</v>
      </c>
      <c r="M8" s="36">
        <v>35</v>
      </c>
      <c r="N8" s="36">
        <v>0</v>
      </c>
      <c r="O8" s="36">
        <v>0</v>
      </c>
      <c r="P8" s="19">
        <v>2013</v>
      </c>
    </row>
    <row r="9" spans="1:16" s="20" customFormat="1" ht="57.75" customHeight="1">
      <c r="A9" s="18">
        <v>2014</v>
      </c>
      <c r="B9" s="33">
        <v>1</v>
      </c>
      <c r="C9" s="33">
        <v>4</v>
      </c>
      <c r="D9" s="33">
        <v>1</v>
      </c>
      <c r="E9" s="33">
        <v>4</v>
      </c>
      <c r="F9" s="25">
        <v>0</v>
      </c>
      <c r="G9" s="25">
        <v>0</v>
      </c>
      <c r="H9" s="25">
        <v>0</v>
      </c>
      <c r="I9" s="25">
        <v>0</v>
      </c>
      <c r="J9" s="36">
        <v>28</v>
      </c>
      <c r="K9" s="36">
        <v>99</v>
      </c>
      <c r="L9" s="36">
        <v>9</v>
      </c>
      <c r="M9" s="36">
        <v>40</v>
      </c>
      <c r="N9" s="36">
        <v>0</v>
      </c>
      <c r="O9" s="36">
        <v>0</v>
      </c>
      <c r="P9" s="19">
        <v>2014</v>
      </c>
    </row>
    <row r="10" spans="1:16" s="20" customFormat="1" ht="57.75" customHeight="1">
      <c r="A10" s="18">
        <v>2015</v>
      </c>
      <c r="B10" s="33">
        <v>2</v>
      </c>
      <c r="C10" s="33">
        <v>8</v>
      </c>
      <c r="D10" s="25">
        <v>0</v>
      </c>
      <c r="E10" s="25">
        <v>0</v>
      </c>
      <c r="F10" s="25">
        <v>0</v>
      </c>
      <c r="G10" s="25">
        <v>0</v>
      </c>
      <c r="H10" s="25">
        <v>0</v>
      </c>
      <c r="I10" s="25">
        <v>0</v>
      </c>
      <c r="J10" s="36">
        <v>40</v>
      </c>
      <c r="K10" s="36">
        <v>116</v>
      </c>
      <c r="L10" s="36">
        <v>5</v>
      </c>
      <c r="M10" s="36">
        <v>25</v>
      </c>
      <c r="N10" s="25">
        <v>0</v>
      </c>
      <c r="O10" s="25">
        <v>0</v>
      </c>
      <c r="P10" s="19">
        <v>2015</v>
      </c>
    </row>
    <row r="11" spans="1:16" s="20" customFormat="1" ht="57.75" customHeight="1">
      <c r="A11" s="18">
        <v>2016</v>
      </c>
      <c r="B11" s="33">
        <v>2</v>
      </c>
      <c r="C11" s="33">
        <v>8</v>
      </c>
      <c r="D11" s="25">
        <v>0</v>
      </c>
      <c r="E11" s="25">
        <v>0</v>
      </c>
      <c r="F11" s="25">
        <v>0</v>
      </c>
      <c r="G11" s="25">
        <v>0</v>
      </c>
      <c r="H11" s="25">
        <v>0</v>
      </c>
      <c r="I11" s="25">
        <v>0</v>
      </c>
      <c r="J11" s="36">
        <v>40</v>
      </c>
      <c r="K11" s="36">
        <v>116</v>
      </c>
      <c r="L11" s="36">
        <v>5</v>
      </c>
      <c r="M11" s="36">
        <v>25</v>
      </c>
      <c r="N11" s="25">
        <v>0</v>
      </c>
      <c r="O11" s="25">
        <v>0</v>
      </c>
      <c r="P11" s="19">
        <v>2016</v>
      </c>
    </row>
    <row r="12" spans="1:16" s="21" customFormat="1" ht="57.75" customHeight="1">
      <c r="A12" s="22">
        <v>2017</v>
      </c>
      <c r="B12" s="35">
        <v>1</v>
      </c>
      <c r="C12" s="35">
        <v>3</v>
      </c>
      <c r="D12" s="35">
        <v>0</v>
      </c>
      <c r="E12" s="35">
        <v>0</v>
      </c>
      <c r="F12" s="24">
        <v>0</v>
      </c>
      <c r="G12" s="24">
        <v>0</v>
      </c>
      <c r="H12" s="24">
        <v>0</v>
      </c>
      <c r="I12" s="24">
        <v>0</v>
      </c>
      <c r="J12" s="34">
        <v>42</v>
      </c>
      <c r="K12" s="34">
        <v>141</v>
      </c>
      <c r="L12" s="34">
        <v>5</v>
      </c>
      <c r="M12" s="34">
        <v>23</v>
      </c>
      <c r="N12" s="34">
        <v>0</v>
      </c>
      <c r="O12" s="34">
        <v>0</v>
      </c>
      <c r="P12" s="23">
        <v>2017</v>
      </c>
    </row>
    <row r="13" spans="1:16" s="21" customFormat="1" ht="57.75" customHeight="1">
      <c r="A13" s="37">
        <v>2018</v>
      </c>
      <c r="B13" s="38"/>
      <c r="C13" s="38"/>
      <c r="D13" s="38"/>
      <c r="E13" s="38"/>
      <c r="F13" s="39"/>
      <c r="G13" s="39"/>
      <c r="H13" s="39"/>
      <c r="I13" s="39"/>
      <c r="J13" s="40"/>
      <c r="K13" s="40"/>
      <c r="L13" s="40"/>
      <c r="M13" s="40"/>
      <c r="N13" s="40"/>
      <c r="O13" s="40"/>
      <c r="P13" s="37"/>
    </row>
    <row r="14" spans="1:16" s="8" customFormat="1" ht="15" customHeight="1">
      <c r="A14" s="10" t="s">
        <v>547</v>
      </c>
      <c r="B14" s="13"/>
      <c r="C14" s="13"/>
      <c r="D14" s="13"/>
      <c r="E14" s="13"/>
      <c r="F14" s="15"/>
      <c r="G14" s="15"/>
      <c r="H14" s="14"/>
      <c r="I14" s="12"/>
      <c r="J14" s="12"/>
      <c r="K14" s="12"/>
      <c r="L14" s="12"/>
      <c r="M14" s="12"/>
      <c r="N14" s="12"/>
      <c r="O14" s="12"/>
      <c r="P14" s="9" t="s">
        <v>567</v>
      </c>
    </row>
    <row r="15" spans="1:16" s="8" customFormat="1" ht="15" customHeight="1">
      <c r="A15" s="10"/>
      <c r="B15" s="13"/>
      <c r="C15" s="13"/>
      <c r="D15" s="13"/>
      <c r="E15" s="13"/>
      <c r="F15" s="15"/>
      <c r="G15" s="15"/>
      <c r="H15" s="14"/>
      <c r="I15" s="12"/>
      <c r="J15" s="12"/>
      <c r="K15" s="12"/>
      <c r="L15" s="12"/>
      <c r="M15" s="12"/>
      <c r="N15" s="12"/>
      <c r="O15" s="12"/>
      <c r="P15" s="9"/>
    </row>
    <row r="16" spans="1:16" s="7" customFormat="1" ht="14.1" customHeight="1">
      <c r="A16" s="10"/>
      <c r="B16" s="10"/>
      <c r="C16" s="10"/>
      <c r="D16" s="10"/>
      <c r="E16" s="10"/>
      <c r="F16" s="10"/>
      <c r="G16" s="10"/>
      <c r="H16" s="10"/>
      <c r="I16" s="16"/>
      <c r="J16" s="17"/>
      <c r="K16" s="17"/>
      <c r="L16" s="17"/>
      <c r="M16" s="17"/>
      <c r="N16" s="17"/>
      <c r="O16" s="17"/>
      <c r="P16" s="9"/>
    </row>
  </sheetData>
  <mergeCells count="10">
    <mergeCell ref="D3:E3"/>
    <mergeCell ref="A1:I1"/>
    <mergeCell ref="B3:C3"/>
    <mergeCell ref="P3:P5"/>
    <mergeCell ref="H3:I3"/>
    <mergeCell ref="F3:G3"/>
    <mergeCell ref="J3:K3"/>
    <mergeCell ref="L3:M3"/>
    <mergeCell ref="N3:O3"/>
    <mergeCell ref="J1:P1"/>
  </mergeCells>
  <phoneticPr fontId="8" type="noConversion"/>
  <printOptions horizontalCentered="1" gridLinesSet="0"/>
  <pageMargins left="1.2204724409448819" right="1.2204724409448819" top="1.1023622047244095" bottom="2.3622047244094491" header="0" footer="0"/>
  <pageSetup paperSize="9" scale="90" orientation="portrait" r:id="rId1"/>
  <headerFooter alignWithMargins="0"/>
  <colBreaks count="1" manualBreakCount="1">
    <brk id="9" max="1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25</vt:i4>
      </vt:variant>
      <vt:variant>
        <vt:lpstr>이름이 지정된 범위</vt:lpstr>
      </vt:variant>
      <vt:variant>
        <vt:i4>18</vt:i4>
      </vt:variant>
    </vt:vector>
  </HeadingPairs>
  <TitlesOfParts>
    <vt:vector size="43" baseType="lpstr">
      <vt:lpstr>1.학교총개황</vt:lpstr>
      <vt:lpstr>2.유치원</vt:lpstr>
      <vt:lpstr>3.초등학교</vt:lpstr>
      <vt:lpstr>4.중학교(국,공립)</vt:lpstr>
      <vt:lpstr>5.중학교(사립)</vt:lpstr>
      <vt:lpstr>6.일반고등학교(국,공립)</vt:lpstr>
      <vt:lpstr>7.일반고등학교(사립)</vt:lpstr>
      <vt:lpstr>8.특수목적고등학교(국,공립)</vt:lpstr>
      <vt:lpstr>9.특수목적고등학교(사립)</vt:lpstr>
      <vt:lpstr>10.특성화고등학교(국,공립)</vt:lpstr>
      <vt:lpstr>11.특성화고등학교(사립)</vt:lpstr>
      <vt:lpstr>12.자율고등학교(국,공립)</vt:lpstr>
      <vt:lpstr>13.자율고등학교(사립)</vt:lpstr>
      <vt:lpstr>14.전문대학 및 대학</vt:lpstr>
      <vt:lpstr>15.대학교</vt:lpstr>
      <vt:lpstr>16.적령아동취학</vt:lpstr>
      <vt:lpstr>17.사설학원 및 독서실</vt:lpstr>
      <vt:lpstr>18.공공도서관</vt:lpstr>
      <vt:lpstr>19.문화재</vt:lpstr>
      <vt:lpstr>20.예술단</vt:lpstr>
      <vt:lpstr>21.문화공간</vt:lpstr>
      <vt:lpstr>22.체육시설</vt:lpstr>
      <vt:lpstr>23.청소년수련시설</vt:lpstr>
      <vt:lpstr>24.언론매체</vt:lpstr>
      <vt:lpstr>25.출판,인쇄및기록매체복제업현황(산업세분류별)</vt:lpstr>
      <vt:lpstr>'1.학교총개황'!Print_Area</vt:lpstr>
      <vt:lpstr>'10.특성화고등학교(국,공립)'!Print_Area</vt:lpstr>
      <vt:lpstr>'11.특성화고등학교(사립)'!Print_Area</vt:lpstr>
      <vt:lpstr>'12.자율고등학교(국,공립)'!Print_Area</vt:lpstr>
      <vt:lpstr>'14.전문대학 및 대학'!Print_Area</vt:lpstr>
      <vt:lpstr>'15.대학교'!Print_Area</vt:lpstr>
      <vt:lpstr>'16.적령아동취학'!Print_Area</vt:lpstr>
      <vt:lpstr>'17.사설학원 및 독서실'!Print_Area</vt:lpstr>
      <vt:lpstr>'18.공공도서관'!Print_Area</vt:lpstr>
      <vt:lpstr>'22.체육시설'!Print_Area</vt:lpstr>
      <vt:lpstr>'23.청소년수련시설'!Print_Area</vt:lpstr>
      <vt:lpstr>'25.출판,인쇄및기록매체복제업현황(산업세분류별)'!Print_Area</vt:lpstr>
      <vt:lpstr>'3.초등학교'!Print_Area</vt:lpstr>
      <vt:lpstr>'4.중학교(국,공립)'!Print_Area</vt:lpstr>
      <vt:lpstr>'5.중학교(사립)'!Print_Area</vt:lpstr>
      <vt:lpstr>'6.일반고등학교(국,공립)'!Print_Area</vt:lpstr>
      <vt:lpstr>'7.일반고등학교(사립)'!Print_Area</vt:lpstr>
      <vt:lpstr>'9.특수목적고등학교(사립)'!Print_Area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통계전산담당관실</dc:creator>
  <cp:lastModifiedBy>master</cp:lastModifiedBy>
  <cp:lastPrinted>2020-06-12T06:22:59Z</cp:lastPrinted>
  <dcterms:created xsi:type="dcterms:W3CDTF">2004-06-29T04:00:12Z</dcterms:created>
  <dcterms:modified xsi:type="dcterms:W3CDTF">2023-07-06T02:26:57Z</dcterms:modified>
</cp:coreProperties>
</file>