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ter\Desktop\"/>
    </mc:Choice>
  </mc:AlternateContent>
  <bookViews>
    <workbookView xWindow="0" yWindow="0" windowWidth="19095" windowHeight="10605"/>
  </bookViews>
  <sheets>
    <sheet name="마을버스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C5" i="1"/>
  <c r="C4" i="1" s="1"/>
  <c r="D5" i="1"/>
  <c r="D4" i="1" s="1"/>
  <c r="C6" i="1"/>
  <c r="D6" i="1"/>
  <c r="C7" i="1"/>
  <c r="D7" i="1"/>
  <c r="C8" i="1"/>
  <c r="D8" i="1"/>
  <c r="C9" i="1"/>
  <c r="D9" i="1"/>
</calcChain>
</file>

<file path=xl/sharedStrings.xml><?xml version="1.0" encoding="utf-8"?>
<sst xmlns="http://schemas.openxmlformats.org/spreadsheetml/2006/main" count="297" uniqueCount="231">
  <si>
    <t>※ 코로나19로 인한 감차 및 감회는 한시적 인가사항으로 노선현황에 반영되지 않음.</t>
    <phoneticPr fontId="1" type="noConversion"/>
  </si>
  <si>
    <t>주말,공휴일</t>
    <phoneticPr fontId="1" type="noConversion"/>
  </si>
  <si>
    <t>06:32
22:02</t>
    <phoneticPr fontId="1" type="noConversion"/>
  </si>
  <si>
    <t>05:40
21:10</t>
    <phoneticPr fontId="1" type="noConversion"/>
  </si>
  <si>
    <t>120~210</t>
    <phoneticPr fontId="1" type="noConversion"/>
  </si>
  <si>
    <t>06:32
23:02</t>
    <phoneticPr fontId="1" type="noConversion"/>
  </si>
  <si>
    <t>05:40
22:10</t>
    <phoneticPr fontId="1" type="noConversion"/>
  </si>
  <si>
    <t>백석고</t>
    <phoneticPr fontId="1" type="noConversion"/>
  </si>
  <si>
    <t>GS자이6단지,마트앞,GS자이3,4단지,양주농협삼숭지소,자이아파트입구,양주골떡방앗간,야촌3교덕현고교,고읍주공5단지,유승한내들9단지,고읍주공7,8단지,광사초교,고읍도서관,국민체육센터,한양3차A,신도브레뉴,대방A,신도브레뉴8차A,골프장입구,공장앞,양주역,양주시청,대교A(무태안),세아1차,2차A
※하행시-동화A사거리,복지사거리,복지삼거리로 운행</t>
    <phoneticPr fontId="1" type="noConversion"/>
  </si>
  <si>
    <t>자이7단지</t>
    <phoneticPr fontId="1" type="noConversion"/>
  </si>
  <si>
    <t>㈜양주교통</t>
  </si>
  <si>
    <t>77-1</t>
    <phoneticPr fontId="1" type="noConversion"/>
  </si>
  <si>
    <t>06:23
24:04</t>
    <phoneticPr fontId="1" type="noConversion"/>
  </si>
  <si>
    <t>05:50
23:43</t>
    <phoneticPr fontId="1" type="noConversion"/>
  </si>
  <si>
    <t>15~40</t>
    <phoneticPr fontId="1" type="noConversion"/>
  </si>
  <si>
    <t>평일</t>
    <phoneticPr fontId="1" type="noConversion"/>
  </si>
  <si>
    <t>06:14
24:04</t>
    <phoneticPr fontId="1" type="noConversion"/>
  </si>
  <si>
    <t>05:53
23:43</t>
    <phoneticPr fontId="1" type="noConversion"/>
  </si>
  <si>
    <t>12~30</t>
    <phoneticPr fontId="1" type="noConversion"/>
  </si>
  <si>
    <t>천보빌라(산북동)</t>
    <phoneticPr fontId="1" type="noConversion"/>
  </si>
  <si>
    <t>현진에버빌A,푸르지오A,덕계역,현대,
윤중A,범양2차A,덕계동(육교),샘내고개,샘내</t>
    <phoneticPr fontId="1" type="noConversion"/>
  </si>
  <si>
    <t>한승A
(덕계동)</t>
    <phoneticPr fontId="1" type="noConversion"/>
  </si>
  <si>
    <t>73</t>
    <phoneticPr fontId="1" type="noConversion"/>
  </si>
  <si>
    <t>06:25
22:40</t>
    <phoneticPr fontId="1" type="noConversion"/>
  </si>
  <si>
    <t>06:15
22:30</t>
    <phoneticPr fontId="1" type="noConversion"/>
  </si>
  <si>
    <t>30~60</t>
    <phoneticPr fontId="1" type="noConversion"/>
  </si>
  <si>
    <t>덕계역</t>
    <phoneticPr fontId="1" type="noConversion"/>
  </si>
  <si>
    <t>회천2동주민센터,덕계동,푸르지오A</t>
    <phoneticPr fontId="1" type="noConversion"/>
  </si>
  <si>
    <t>금광A
(덕계동)</t>
    <phoneticPr fontId="1" type="noConversion"/>
  </si>
  <si>
    <t>㈜양주교통</t>
    <phoneticPr fontId="1" type="noConversion"/>
  </si>
  <si>
    <t>72</t>
    <phoneticPr fontId="1" type="noConversion"/>
  </si>
  <si>
    <t>06:10
21:40</t>
    <phoneticPr fontId="1" type="noConversion"/>
  </si>
  <si>
    <t>25~45</t>
    <phoneticPr fontId="1" type="noConversion"/>
  </si>
  <si>
    <t>양주역</t>
    <phoneticPr fontId="1" type="noConversion"/>
  </si>
  <si>
    <t>연곡리,광석리,가납리,방성리.오산삼거리.유양리,양주시청</t>
    <phoneticPr fontId="1" type="noConversion"/>
  </si>
  <si>
    <t>비암리</t>
    <phoneticPr fontId="1" type="noConversion"/>
  </si>
  <si>
    <t>㈜진명여객</t>
    <phoneticPr fontId="1" type="noConversion"/>
  </si>
  <si>
    <t>51</t>
    <phoneticPr fontId="1" type="noConversion"/>
  </si>
  <si>
    <t>05:55
22:35</t>
    <phoneticPr fontId="1" type="noConversion"/>
  </si>
  <si>
    <t>05:20
22:00</t>
    <phoneticPr fontId="1" type="noConversion"/>
  </si>
  <si>
    <t>40~80</t>
    <phoneticPr fontId="1" type="noConversion"/>
  </si>
  <si>
    <t>연평교차로,연곡초교.한승A,신촌.오산삼거리.유양리</t>
    <phoneticPr fontId="1" type="noConversion"/>
  </si>
  <si>
    <t>홍죽차고지</t>
    <phoneticPr fontId="1" type="noConversion"/>
  </si>
  <si>
    <t>50</t>
    <phoneticPr fontId="1" type="noConversion"/>
  </si>
  <si>
    <t>07:15
21:40</t>
    <phoneticPr fontId="1" type="noConversion"/>
  </si>
  <si>
    <t>06:20
21:00</t>
    <phoneticPr fontId="1" type="noConversion"/>
  </si>
  <si>
    <t>은현면 봉암리</t>
    <phoneticPr fontId="1" type="noConversion"/>
  </si>
  <si>
    <t>덕정역,덕정주공1~8단지,덕정역,덕정사거리,덕정병원,용암1리,서정대학,은현면사무소,하패2리,에코스포츠센타</t>
    <phoneticPr fontId="1" type="noConversion"/>
  </si>
  <si>
    <t>덕정차고지</t>
    <phoneticPr fontId="1" type="noConversion"/>
  </si>
  <si>
    <t>28</t>
    <phoneticPr fontId="1" type="noConversion"/>
  </si>
  <si>
    <t>평일,주말(저녁b)</t>
    <phoneticPr fontId="1" type="noConversion"/>
  </si>
  <si>
    <t>동두천</t>
    <phoneticPr fontId="1" type="noConversion"/>
  </si>
  <si>
    <t>저녁B-백석농협,가래비,상수사거리</t>
    <phoneticPr fontId="1" type="noConversion"/>
  </si>
  <si>
    <t>14
입암리</t>
    <phoneticPr fontId="1" type="noConversion"/>
  </si>
  <si>
    <t>평일,주말(저녁a)</t>
    <phoneticPr fontId="1" type="noConversion"/>
  </si>
  <si>
    <t>입암리</t>
    <phoneticPr fontId="1" type="noConversion"/>
  </si>
  <si>
    <t>저녁A-동두천세아,은현면,상수사거리</t>
    <phoneticPr fontId="1" type="noConversion"/>
  </si>
  <si>
    <t>14
동두천</t>
    <phoneticPr fontId="1" type="noConversion"/>
  </si>
  <si>
    <t>평일,주말(14-1)</t>
    <phoneticPr fontId="1" type="noConversion"/>
  </si>
  <si>
    <t>06:43
18:50</t>
    <phoneticPr fontId="1" type="noConversion"/>
  </si>
  <si>
    <t>06:49
17:30</t>
    <phoneticPr fontId="1" type="noConversion"/>
  </si>
  <si>
    <t>백석농협</t>
    <phoneticPr fontId="1" type="noConversion"/>
  </si>
  <si>
    <t>동두천KT,세아,선업교,은현면,검준공단,가래비,한승A,단촌삼거리,
백석고교,복지사거리,삼성병원,산성말,동화A,가업리,홍죽리,가래비 동두천</t>
    <phoneticPr fontId="1" type="noConversion"/>
  </si>
  <si>
    <t>14-1
동두천세아</t>
    <phoneticPr fontId="1" type="noConversion"/>
  </si>
  <si>
    <t>평일,토(아침b)</t>
    <phoneticPr fontId="1" type="noConversion"/>
  </si>
  <si>
    <t>06:15</t>
    <phoneticPr fontId="1" type="noConversion"/>
  </si>
  <si>
    <t>차고지</t>
    <phoneticPr fontId="1" type="noConversion"/>
  </si>
  <si>
    <t>아침노선B-동두천구터미널,동화,백석농협,방성리,26사단,가래비,상수사거리</t>
    <phoneticPr fontId="1" type="noConversion"/>
  </si>
  <si>
    <t>14-1
동두천터미널</t>
    <phoneticPr fontId="1" type="noConversion"/>
  </si>
  <si>
    <t>평일,토(아침a)</t>
    <phoneticPr fontId="1" type="noConversion"/>
  </si>
  <si>
    <t>동두천터미널</t>
    <phoneticPr fontId="1" type="noConversion"/>
  </si>
  <si>
    <t>아침노선A-차고지출발(6;15분)상수사거리,갓바위,은현면,지행역,동두천터미널</t>
    <phoneticPr fontId="1" type="noConversion"/>
  </si>
  <si>
    <t>14-1
차고지</t>
    <phoneticPr fontId="1" type="noConversion"/>
  </si>
  <si>
    <t>평일,토,일</t>
    <phoneticPr fontId="1" type="noConversion"/>
  </si>
  <si>
    <t>08:50
19:50</t>
    <phoneticPr fontId="1" type="noConversion"/>
  </si>
  <si>
    <t>10:10
19:57</t>
    <phoneticPr fontId="1" type="noConversion"/>
  </si>
  <si>
    <t>가업리,홍죽리,한승A,,가래비,검준리,갓바위,은현면,선업교,
생연중,지행역,중앙역,동두천,세아,생연중</t>
    <phoneticPr fontId="1" type="noConversion"/>
  </si>
  <si>
    <t>14
백석농협</t>
    <phoneticPr fontId="1" type="noConversion"/>
  </si>
  <si>
    <t>신암운수</t>
  </si>
  <si>
    <t>14</t>
    <phoneticPr fontId="1" type="noConversion"/>
  </si>
  <si>
    <t>13:55
15:50
-</t>
    <phoneticPr fontId="1" type="noConversion"/>
  </si>
  <si>
    <t>14:55
16:44
20:34</t>
    <phoneticPr fontId="1" type="noConversion"/>
  </si>
  <si>
    <t>비룡성당</t>
    <phoneticPr fontId="1" type="noConversion"/>
  </si>
  <si>
    <t>양주시청,가납사거리,경신교차로,섬말교차로,상수사거리,한국외식과학고
★상행시 남면 방면 오산삼거리 이후
☞산성말,소놀이굿전수회관,방아다리,복지리,백석고교,양주소방서,세아1차아파트,모랫말,세아2차아파트,백석우체국</t>
    <phoneticPr fontId="1" type="noConversion"/>
  </si>
  <si>
    <t>신암운수</t>
    <phoneticPr fontId="1" type="noConversion"/>
  </si>
  <si>
    <t>3-7</t>
    <phoneticPr fontId="1" type="noConversion"/>
  </si>
  <si>
    <t>07:40
08:00</t>
    <phoneticPr fontId="1" type="noConversion"/>
  </si>
  <si>
    <r>
      <rPr>
        <sz val="11"/>
        <color theme="1"/>
        <rFont val="맑은 고딕"/>
        <family val="2"/>
        <charset val="129"/>
        <scheme val="minor"/>
      </rPr>
      <t>-
7:10</t>
    </r>
    <phoneticPr fontId="1" type="noConversion"/>
  </si>
  <si>
    <t>양주시청,가납사거리,경신교차로,섬말교차로,상수사거리,한국외식과학고교
★하행시 양주역 방면 방성5리 이후
☞백석우체국,세아2차아파트,모랫말,선경빌라,세아1차아파트,양주소방서,백석교교백석농협,복지리,방아다리,소놀이굿전수회관,산성말</t>
    <phoneticPr fontId="1" type="noConversion"/>
  </si>
  <si>
    <t>3-6</t>
    <phoneticPr fontId="1" type="noConversion"/>
  </si>
  <si>
    <t>일요일</t>
    <phoneticPr fontId="1" type="noConversion"/>
  </si>
  <si>
    <t>07:13
20:23</t>
    <phoneticPr fontId="1" type="noConversion"/>
  </si>
  <si>
    <t>07:13
21:00</t>
    <phoneticPr fontId="1" type="noConversion"/>
  </si>
  <si>
    <t>45~80</t>
    <phoneticPr fontId="1" type="noConversion"/>
  </si>
  <si>
    <t>평일,토요일</t>
    <phoneticPr fontId="1" type="noConversion"/>
  </si>
  <si>
    <t>06:20
20:15</t>
    <phoneticPr fontId="1" type="noConversion"/>
  </si>
  <si>
    <t>08:13
21:05</t>
    <phoneticPr fontId="1" type="noConversion"/>
  </si>
  <si>
    <t>40~120</t>
    <phoneticPr fontId="1" type="noConversion"/>
  </si>
  <si>
    <t>양주시청,가납사거리,경신교차로,
상수사거리,한국외식과학고</t>
    <phoneticPr fontId="1" type="noConversion"/>
  </si>
  <si>
    <t>3-5</t>
    <phoneticPr fontId="1" type="noConversion"/>
  </si>
  <si>
    <t>08:25
20:33</t>
    <phoneticPr fontId="1" type="noConversion"/>
  </si>
  <si>
    <t>07:20
21:20</t>
    <phoneticPr fontId="1" type="noConversion"/>
  </si>
  <si>
    <t>도하리,가래비,조양중,한승A,백석초,백석고,복지사거리,,주공,26사단,대교A,시청
※상행시 : 양주역→방성리주공→백석고,동화사거리,복지사거리,백석농협→백석초→살구골</t>
    <phoneticPr fontId="1" type="noConversion"/>
  </si>
  <si>
    <t>은현면사무소</t>
    <phoneticPr fontId="1" type="noConversion"/>
  </si>
  <si>
    <t>3-3B</t>
    <phoneticPr fontId="1" type="noConversion"/>
  </si>
  <si>
    <t>평일,주말</t>
    <phoneticPr fontId="1" type="noConversion"/>
  </si>
  <si>
    <t>4.양주역-살구골-막차</t>
    <phoneticPr fontId="1" type="noConversion"/>
  </si>
  <si>
    <t>3.양주역-살구골-막차</t>
    <phoneticPr fontId="1" type="noConversion"/>
  </si>
  <si>
    <t>2.양주역-살구골-막차</t>
    <phoneticPr fontId="1" type="noConversion"/>
  </si>
  <si>
    <t>06:50</t>
    <phoneticPr fontId="1" type="noConversion"/>
  </si>
  <si>
    <t>06:07</t>
    <phoneticPr fontId="1" type="noConversion"/>
  </si>
  <si>
    <t>1.가래비-양주역-첫차</t>
    <phoneticPr fontId="1" type="noConversion"/>
  </si>
  <si>
    <t>반회운행차</t>
    <phoneticPr fontId="1" type="noConversion"/>
  </si>
  <si>
    <t>평일,주말,공휴일</t>
    <phoneticPr fontId="1" type="noConversion"/>
  </si>
  <si>
    <t>06:29
21:25</t>
    <phoneticPr fontId="1" type="noConversion"/>
  </si>
  <si>
    <t>06:00
20:28</t>
    <phoneticPr fontId="1" type="noConversion"/>
  </si>
  <si>
    <t>30
(10~60)</t>
    <phoneticPr fontId="1" type="noConversion"/>
  </si>
  <si>
    <t>도하리,가래비,조양중,한승A,백석초,백석고,복지사거리,주공,26사단,대교A,시청</t>
    <phoneticPr fontId="1" type="noConversion"/>
  </si>
  <si>
    <t>도하2리(살구골)</t>
    <phoneticPr fontId="1" type="noConversion"/>
  </si>
  <si>
    <t>3-3</t>
    <phoneticPr fontId="1" type="noConversion"/>
  </si>
  <si>
    <t>09:45
20:50</t>
    <phoneticPr fontId="1" type="noConversion"/>
  </si>
  <si>
    <t>08:35
16:25</t>
    <phoneticPr fontId="1" type="noConversion"/>
  </si>
  <si>
    <t>신산리</t>
    <phoneticPr fontId="1" type="noConversion"/>
  </si>
  <si>
    <t>지행역,JM마트,보건소,농협,공설시장,구터미널,성모병원,동광교,시립도서관,조흥빌라,서림목장,낙낙동,에코스포츠센터,봉암리,한산2리</t>
    <phoneticPr fontId="1" type="noConversion"/>
  </si>
  <si>
    <t>동두천 생연동</t>
    <phoneticPr fontId="1" type="noConversion"/>
  </si>
  <si>
    <t>㈜현성교통</t>
    <phoneticPr fontId="1" type="noConversion"/>
  </si>
  <si>
    <t>3-4
(구17-1)</t>
    <phoneticPr fontId="1" type="noConversion"/>
  </si>
  <si>
    <t>06:33
22:00</t>
    <phoneticPr fontId="1" type="noConversion"/>
  </si>
  <si>
    <t>06:30
21:43</t>
    <phoneticPr fontId="1" type="noConversion"/>
  </si>
  <si>
    <t>15~20
(05~40)</t>
    <phoneticPr fontId="1" type="noConversion"/>
  </si>
  <si>
    <t>생연동</t>
    <phoneticPr fontId="1" type="noConversion"/>
  </si>
  <si>
    <t>한산2리,봉암리,상패동,하패리,선업교,보건소,JM마트,지행역,불현동,생연1동 (동두천시청.동두천중고등학교 경유)</t>
    <phoneticPr fontId="1" type="noConversion"/>
  </si>
  <si>
    <t>3-2</t>
    <phoneticPr fontId="1" type="noConversion"/>
  </si>
  <si>
    <t>평일,주말(저녁B)</t>
    <phoneticPr fontId="1" type="noConversion"/>
  </si>
  <si>
    <t>20:25</t>
    <phoneticPr fontId="1" type="noConversion"/>
  </si>
  <si>
    <t>가래비,입암리</t>
    <phoneticPr fontId="1" type="noConversion"/>
  </si>
  <si>
    <t>가래비</t>
    <phoneticPr fontId="1" type="noConversion"/>
  </si>
  <si>
    <t>평일,주말(저녁A)</t>
    <phoneticPr fontId="1" type="noConversion"/>
  </si>
  <si>
    <t>20:30</t>
    <phoneticPr fontId="1" type="noConversion"/>
  </si>
  <si>
    <t>동두천,봉암리,신산리,입암리</t>
    <phoneticPr fontId="1" type="noConversion"/>
  </si>
  <si>
    <t>동두천세아</t>
    <phoneticPr fontId="1" type="noConversion"/>
  </si>
  <si>
    <t>평일,주말(첫차B)</t>
    <phoneticPr fontId="1" type="noConversion"/>
  </si>
  <si>
    <t>06:40</t>
    <phoneticPr fontId="1" type="noConversion"/>
  </si>
  <si>
    <t>경신리,석우리,가래비,</t>
    <phoneticPr fontId="1" type="noConversion"/>
  </si>
  <si>
    <t>평일,주말(첫차A)</t>
    <phoneticPr fontId="1" type="noConversion"/>
  </si>
  <si>
    <t>06:20</t>
    <phoneticPr fontId="1" type="noConversion"/>
  </si>
  <si>
    <t>동두천
세아</t>
    <phoneticPr fontId="1" type="noConversion"/>
  </si>
  <si>
    <t>신산리,봉암리,동두천</t>
    <phoneticPr fontId="1" type="noConversion"/>
  </si>
  <si>
    <t>06:55
19:30</t>
    <phoneticPr fontId="1" type="noConversion"/>
  </si>
  <si>
    <t>07:00
19:25</t>
    <phoneticPr fontId="1" type="noConversion"/>
  </si>
  <si>
    <t>어수사거리,터미널사거리,중앙역,부영2차,부영9단지,지행역,신천초교,생연중,선업교,낙낙동,봉암리,한산1리,은현스포츠센터,신산리,입암리,상수사거리,경신리,못말낙시터,연대앞,석우리.광적면가래비</t>
    <phoneticPr fontId="1" type="noConversion"/>
  </si>
  <si>
    <t>동두천
(세아프라자)</t>
    <phoneticPr fontId="1" type="noConversion"/>
  </si>
  <si>
    <t>3-1</t>
    <phoneticPr fontId="1" type="noConversion"/>
  </si>
  <si>
    <t>세아,하패리,봉암리,신산리,입암리</t>
    <phoneticPr fontId="1" type="noConversion"/>
  </si>
  <si>
    <t>동두천(세아)</t>
    <phoneticPr fontId="1" type="noConversion"/>
  </si>
  <si>
    <t>평일,주말(아침a)</t>
    <phoneticPr fontId="1" type="noConversion"/>
  </si>
  <si>
    <t>06:35</t>
    <phoneticPr fontId="1" type="noConversion"/>
  </si>
  <si>
    <t>신산리,조양중,가래비시장</t>
    <phoneticPr fontId="1" type="noConversion"/>
  </si>
  <si>
    <t>봉암리</t>
    <phoneticPr fontId="1" type="noConversion"/>
  </si>
  <si>
    <t>08:15
18:00</t>
    <phoneticPr fontId="1" type="noConversion"/>
  </si>
  <si>
    <t>07:15
19:10</t>
    <phoneticPr fontId="1" type="noConversion"/>
  </si>
  <si>
    <t>돌모루.못말낚시터.경신리.상수사거리.입암리.신산리.한산1리.봉암리.하패리.선업교.중앙역.어수사거리.세아.부영2차.부영5단지.지행역.신천초교.생연중.선업교</t>
    <phoneticPr fontId="1" type="noConversion"/>
  </si>
  <si>
    <t>3</t>
    <phoneticPr fontId="1" type="noConversion"/>
  </si>
  <si>
    <t>주말,공휴일,
방학기간</t>
    <phoneticPr fontId="1" type="noConversion"/>
  </si>
  <si>
    <t>07:00
18:40</t>
    <phoneticPr fontId="1" type="noConversion"/>
  </si>
  <si>
    <t>06:10
17:50</t>
    <phoneticPr fontId="1" type="noConversion"/>
  </si>
  <si>
    <t>07:00
20:15</t>
    <phoneticPr fontId="1" type="noConversion"/>
  </si>
  <si>
    <t>06:10
19:30</t>
    <phoneticPr fontId="1" type="noConversion"/>
  </si>
  <si>
    <t>가야5차
(홍복마을)</t>
    <phoneticPr fontId="1" type="noConversion"/>
  </si>
  <si>
    <t>양주2동성당.양주고.자이A.만송동.골프장.마전동(원학동).양주시청.양주역.남방동.어둔동.한마음수련원입구,산성마을입구.가야2,3차A.복지사거리.가야5차아파트,양촌1교다리</t>
    <phoneticPr fontId="1" type="noConversion"/>
  </si>
  <si>
    <t>삼숭동 어하마을</t>
  </si>
  <si>
    <t>은현교통</t>
  </si>
  <si>
    <t>2-4B</t>
    <phoneticPr fontId="1" type="noConversion"/>
  </si>
  <si>
    <t>일,공휴일</t>
    <phoneticPr fontId="1" type="noConversion"/>
  </si>
  <si>
    <t>07:05
20:15</t>
    <phoneticPr fontId="1" type="noConversion"/>
  </si>
  <si>
    <t>06:00
19:30</t>
    <phoneticPr fontId="1" type="noConversion"/>
  </si>
  <si>
    <t>토,방학기간</t>
    <phoneticPr fontId="1" type="noConversion"/>
  </si>
  <si>
    <t>07:15
20:15</t>
    <phoneticPr fontId="1" type="noConversion"/>
  </si>
  <si>
    <t>06:30
21:20</t>
    <phoneticPr fontId="1" type="noConversion"/>
  </si>
  <si>
    <t>06:00
20:40</t>
    <phoneticPr fontId="1" type="noConversion"/>
  </si>
  <si>
    <t>15~20</t>
    <phoneticPr fontId="1" type="noConversion"/>
  </si>
  <si>
    <t>가업리
동화5,6차A</t>
    <phoneticPr fontId="1" type="noConversion"/>
  </si>
  <si>
    <t xml:space="preserve">양주2동성당.양주고.자이A.만송동.골프장.마전동.양주시청.양주역.남방동.어둔동.한마음수련원입구,산성마을입구.가야2,3차A.복지사거리.백석중.가업사거리
</t>
    <phoneticPr fontId="1" type="noConversion"/>
  </si>
  <si>
    <t>삼숭동 어하마을</t>
    <phoneticPr fontId="1" type="noConversion"/>
  </si>
  <si>
    <t>2-4</t>
    <phoneticPr fontId="1" type="noConversion"/>
  </si>
  <si>
    <t>07:33
21:00</t>
    <phoneticPr fontId="1" type="noConversion"/>
  </si>
  <si>
    <t>06:23
20:00</t>
    <phoneticPr fontId="1" type="noConversion"/>
  </si>
  <si>
    <t>토요일</t>
    <phoneticPr fontId="1" type="noConversion"/>
  </si>
  <si>
    <t>07:10
20:30</t>
    <phoneticPr fontId="1" type="noConversion"/>
  </si>
  <si>
    <t>06:00
19:55</t>
    <phoneticPr fontId="1" type="noConversion"/>
  </si>
  <si>
    <t>방학기간</t>
    <phoneticPr fontId="1" type="noConversion"/>
  </si>
  <si>
    <t>07:10
21:00</t>
    <phoneticPr fontId="1" type="noConversion"/>
  </si>
  <si>
    <t>06:00
20:00</t>
    <phoneticPr fontId="1" type="noConversion"/>
  </si>
  <si>
    <t>동화A</t>
    <phoneticPr fontId="1" type="noConversion"/>
  </si>
  <si>
    <t>주공2,3,4단지.예스병원.덕정역.덕정사거리. 서정대.은현초교.도하리.카스전자.대모시.가래비시장.조양중.문예회관.한승A.단촌삼거리.백석초교.산성마을.복지리가야A.백석중</t>
    <phoneticPr fontId="1" type="noConversion"/>
  </si>
  <si>
    <t>덕정주공8단지</t>
    <phoneticPr fontId="1" type="noConversion"/>
  </si>
  <si>
    <t>2-3</t>
    <phoneticPr fontId="1" type="noConversion"/>
  </si>
  <si>
    <t>07:00
20:30</t>
    <phoneticPr fontId="1" type="noConversion"/>
  </si>
  <si>
    <t>06:15
19:45</t>
    <phoneticPr fontId="1" type="noConversion"/>
  </si>
  <si>
    <t>신암1리
감악산
주차장</t>
    <phoneticPr fontId="1" type="noConversion"/>
  </si>
  <si>
    <t>예스병원.한국아파트.덕정역.덕정사거리.용암1리.서정대.은현초교.갓바위.상수사거리.입암1리.신산리.남면농협앞.비룡마트.감악산입구.신암1리마을회관</t>
    <phoneticPr fontId="1" type="noConversion"/>
  </si>
  <si>
    <t>은현교통</t>
    <phoneticPr fontId="1" type="noConversion"/>
  </si>
  <si>
    <t>2-2</t>
    <phoneticPr fontId="1" type="noConversion"/>
  </si>
  <si>
    <t>06:40
20:10</t>
    <phoneticPr fontId="1" type="noConversion"/>
  </si>
  <si>
    <t>06:00
19:35</t>
    <phoneticPr fontId="1" type="noConversion"/>
  </si>
  <si>
    <t>70~90</t>
    <phoneticPr fontId="1" type="noConversion"/>
  </si>
  <si>
    <t>지행역</t>
    <phoneticPr fontId="1" type="noConversion"/>
  </si>
  <si>
    <t>주공4.3.2단지.예스병원.덕정역.덕정사거리.용암1리.서정대.은현초교.은현면사무소.선업이.선업교.생연중.샤인힐2단지</t>
    <phoneticPr fontId="1" type="noConversion"/>
  </si>
  <si>
    <t>덕정주공4단지</t>
    <phoneticPr fontId="1" type="noConversion"/>
  </si>
  <si>
    <t>2-1</t>
    <phoneticPr fontId="1" type="noConversion"/>
  </si>
  <si>
    <t>07:10
19:40</t>
    <phoneticPr fontId="1" type="noConversion"/>
  </si>
  <si>
    <t>07:10
20:50</t>
    <phoneticPr fontId="1" type="noConversion"/>
  </si>
  <si>
    <t>어수동.세아프라자.선업이.은현면사무소.도하리.카스전자,가래비시장.조양중.문예회관.백석초교.산성마을.복지리가야A.백석중</t>
    <phoneticPr fontId="1" type="noConversion"/>
  </si>
  <si>
    <t>2</t>
    <phoneticPr fontId="1" type="noConversion"/>
  </si>
  <si>
    <t>종점</t>
    <phoneticPr fontId="1" type="noConversion"/>
  </si>
  <si>
    <t>기점</t>
    <phoneticPr fontId="1" type="noConversion"/>
  </si>
  <si>
    <t>경유지</t>
    <phoneticPr fontId="1" type="noConversion"/>
  </si>
  <si>
    <t>비고</t>
    <phoneticPr fontId="1" type="noConversion"/>
  </si>
  <si>
    <t>운행시간</t>
    <phoneticPr fontId="1" type="noConversion"/>
  </si>
  <si>
    <t>배차간격(분)</t>
    <phoneticPr fontId="1" type="noConversion"/>
  </si>
  <si>
    <t>운행횟수(회)</t>
    <phoneticPr fontId="1" type="noConversion"/>
  </si>
  <si>
    <t>운행대수(대)</t>
    <phoneticPr fontId="1" type="noConversion"/>
  </si>
  <si>
    <t>운행거리(km)</t>
    <phoneticPr fontId="1" type="noConversion"/>
  </si>
  <si>
    <t>운행노선</t>
    <phoneticPr fontId="1" type="noConversion"/>
  </si>
  <si>
    <t>회사명</t>
    <phoneticPr fontId="1" type="noConversion"/>
  </si>
  <si>
    <t>노선번호</t>
    <phoneticPr fontId="1" type="noConversion"/>
  </si>
  <si>
    <t>소    계</t>
    <phoneticPr fontId="1" type="noConversion"/>
  </si>
  <si>
    <t>마을버스
(5개사)</t>
    <phoneticPr fontId="1" type="noConversion"/>
  </si>
  <si>
    <t>노선수</t>
    <phoneticPr fontId="1" type="noConversion"/>
  </si>
  <si>
    <t>구분</t>
    <phoneticPr fontId="1" type="noConversion"/>
  </si>
  <si>
    <r>
      <t xml:space="preserve">양주시 </t>
    </r>
    <r>
      <rPr>
        <sz val="25"/>
        <color theme="7"/>
        <rFont val="맑은 고딕"/>
        <family val="3"/>
        <charset val="129"/>
        <scheme val="minor"/>
      </rPr>
      <t>마을버스</t>
    </r>
    <r>
      <rPr>
        <sz val="25"/>
        <color theme="1"/>
        <rFont val="맑은 고딕"/>
        <family val="2"/>
        <charset val="129"/>
        <scheme val="minor"/>
      </rPr>
      <t xml:space="preserve"> 노선현황 (관내)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</si>
</sst>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rgb="FFFF0000"/>
      <name val="굴림"/>
      <family val="3"/>
      <charset val="129"/>
    </font>
    <font>
      <b/>
      <sz val="10"/>
      <color rgb="FF00000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25"/>
      <color theme="1"/>
      <name val="맑은 고딕"/>
      <family val="2"/>
      <charset val="129"/>
      <scheme val="minor"/>
    </font>
    <font>
      <sz val="25"/>
      <color theme="7"/>
      <name val="맑은 고딕"/>
      <family val="3"/>
      <charset val="129"/>
      <scheme val="minor"/>
    </font>
    <font>
      <sz val="15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20" fontId="0" fillId="0" borderId="1" xfId="0" quotePrefix="1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46" fontId="0" fillId="0" borderId="1" xfId="0" quotePrefix="1" applyNumberFormat="1" applyBorder="1" applyAlignment="1">
      <alignment horizontal="center" vertical="center" wrapText="1"/>
    </xf>
    <xf numFmtId="49" fontId="5" fillId="0" borderId="1" xfId="0" quotePrefix="1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20" fontId="6" fillId="0" borderId="7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20" fontId="6" fillId="0" borderId="7" xfId="0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8260;&#49828;&#45432;&#49440;&#54788;&#54889;(20201117)_&#54856;&#54168;&#51060;&#516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노선버스 현황"/>
      <sheetName val="공영버스"/>
    </sheetNames>
    <sheetDataSet>
      <sheetData sheetId="0">
        <row r="1">
          <cell r="A1" t="str">
            <v>[2020.11.17. 현재]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workbookViewId="0">
      <selection activeCell="A61" sqref="A61"/>
    </sheetView>
  </sheetViews>
  <sheetFormatPr defaultRowHeight="16.5" x14ac:dyDescent="0.3"/>
  <cols>
    <col min="2" max="2" width="11.5" customWidth="1"/>
    <col min="3" max="3" width="14.5" customWidth="1"/>
    <col min="4" max="4" width="33.125" customWidth="1"/>
    <col min="5" max="9" width="14.5" customWidth="1"/>
    <col min="10" max="11" width="11.875" customWidth="1"/>
    <col min="12" max="12" width="16.75" customWidth="1"/>
    <col min="13" max="13" width="31.25" style="2" customWidth="1"/>
    <col min="14" max="16384" width="9" style="1"/>
  </cols>
  <sheetData>
    <row r="1" spans="1:13" customFormat="1" ht="24" x14ac:dyDescent="0.3">
      <c r="A1" s="69" t="str">
        <f>'[1]노선버스 현황'!A1</f>
        <v>[2020.11.17. 현재]</v>
      </c>
    </row>
    <row r="2" spans="1:13" customFormat="1" ht="54" customHeight="1" x14ac:dyDescent="0.3">
      <c r="A2" s="68" t="s">
        <v>230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customFormat="1" ht="16.5" customHeight="1" x14ac:dyDescent="0.3">
      <c r="A3" s="67" t="s">
        <v>229</v>
      </c>
      <c r="B3" s="67" t="s">
        <v>224</v>
      </c>
      <c r="C3" s="67" t="s">
        <v>228</v>
      </c>
      <c r="D3" s="67" t="s">
        <v>221</v>
      </c>
      <c r="E3" s="66" t="s">
        <v>217</v>
      </c>
      <c r="F3" s="65"/>
      <c r="G3" s="60"/>
      <c r="H3" s="60"/>
      <c r="I3" s="60"/>
      <c r="J3" s="60"/>
      <c r="K3" s="60"/>
      <c r="L3" s="60"/>
      <c r="M3" s="60"/>
    </row>
    <row r="4" spans="1:13" customFormat="1" ht="16.5" customHeight="1" x14ac:dyDescent="0.3">
      <c r="A4" s="64" t="s">
        <v>227</v>
      </c>
      <c r="B4" s="63" t="s">
        <v>226</v>
      </c>
      <c r="C4" s="63">
        <f>SUM(C5:C9)</f>
        <v>22</v>
      </c>
      <c r="D4" s="63">
        <f>SUM(D5:D9)</f>
        <v>49</v>
      </c>
      <c r="E4" s="62"/>
      <c r="F4" s="61"/>
      <c r="G4" s="60"/>
      <c r="H4" s="60"/>
      <c r="I4" s="60"/>
      <c r="J4" s="60"/>
      <c r="K4" s="60"/>
      <c r="L4" s="60"/>
      <c r="M4" s="60"/>
    </row>
    <row r="5" spans="1:13" customFormat="1" ht="16.5" customHeight="1" x14ac:dyDescent="0.3">
      <c r="A5" s="64"/>
      <c r="B5" s="63" t="s">
        <v>201</v>
      </c>
      <c r="C5" s="63">
        <f>COUNTIF($B$13:$B$59,B5)</f>
        <v>6</v>
      </c>
      <c r="D5" s="63">
        <f>G13+G15+G16+G17+G21+G24</f>
        <v>18</v>
      </c>
      <c r="E5" s="62"/>
      <c r="F5" s="61"/>
      <c r="G5" s="60"/>
      <c r="H5" s="60"/>
      <c r="I5" s="60"/>
      <c r="J5" s="60"/>
      <c r="K5" s="60"/>
      <c r="L5" s="60"/>
      <c r="M5" s="60"/>
    </row>
    <row r="6" spans="1:13" customFormat="1" ht="16.5" customHeight="1" x14ac:dyDescent="0.3">
      <c r="A6" s="64"/>
      <c r="B6" s="63" t="s">
        <v>84</v>
      </c>
      <c r="C6" s="63">
        <f>COUNTIF($B$13:$B$59,B6)</f>
        <v>6</v>
      </c>
      <c r="D6" s="63">
        <f>G36+G41+G42+G46</f>
        <v>10</v>
      </c>
      <c r="E6" s="62"/>
      <c r="F6" s="61"/>
      <c r="G6" s="60"/>
      <c r="H6" s="60"/>
      <c r="I6" s="60"/>
      <c r="J6" s="60"/>
      <c r="K6" s="60"/>
      <c r="L6" s="60"/>
      <c r="M6" s="60"/>
    </row>
    <row r="7" spans="1:13" customFormat="1" ht="16.5" customHeight="1" x14ac:dyDescent="0.3">
      <c r="A7" s="64"/>
      <c r="B7" s="63" t="s">
        <v>125</v>
      </c>
      <c r="C7" s="63">
        <f>COUNTIF($B$13:$B$59,B7)</f>
        <v>4</v>
      </c>
      <c r="D7" s="63">
        <f>G26+G29+G34+G35</f>
        <v>10</v>
      </c>
      <c r="E7" s="62"/>
      <c r="F7" s="61"/>
      <c r="G7" s="60"/>
      <c r="H7" s="60"/>
      <c r="I7" s="60"/>
      <c r="J7" s="60"/>
      <c r="K7" s="60"/>
      <c r="L7" s="60"/>
      <c r="M7" s="60"/>
    </row>
    <row r="8" spans="1:13" customFormat="1" ht="16.5" customHeight="1" x14ac:dyDescent="0.3">
      <c r="A8" s="64"/>
      <c r="B8" s="63" t="s">
        <v>36</v>
      </c>
      <c r="C8" s="63">
        <f>COUNTIF($B$13:$B$59,B8)</f>
        <v>3</v>
      </c>
      <c r="D8" s="63">
        <f>G52+G53+G54</f>
        <v>6</v>
      </c>
      <c r="E8" s="62"/>
      <c r="F8" s="61"/>
      <c r="G8" s="60"/>
      <c r="H8" s="60"/>
      <c r="I8" s="60"/>
      <c r="J8" s="60"/>
      <c r="K8" s="60"/>
      <c r="L8" s="60"/>
      <c r="M8" s="60"/>
    </row>
    <row r="9" spans="1:13" customFormat="1" ht="16.5" customHeight="1" x14ac:dyDescent="0.3">
      <c r="A9" s="64"/>
      <c r="B9" s="63" t="s">
        <v>29</v>
      </c>
      <c r="C9" s="63">
        <f>COUNTIF($B$13:$B$59,B9)</f>
        <v>3</v>
      </c>
      <c r="D9" s="63">
        <f>G55+G56+G58</f>
        <v>5</v>
      </c>
      <c r="E9" s="62"/>
      <c r="F9" s="61"/>
      <c r="G9" s="60"/>
      <c r="H9" s="60"/>
      <c r="I9" s="60"/>
      <c r="J9" s="60"/>
      <c r="K9" s="60"/>
      <c r="L9" s="60"/>
      <c r="M9" s="60"/>
    </row>
    <row r="10" spans="1:13" customFormat="1" ht="16.5" customHeight="1" x14ac:dyDescent="0.3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 s="54" customFormat="1" x14ac:dyDescent="0.3">
      <c r="A11" s="58" t="s">
        <v>225</v>
      </c>
      <c r="B11" s="58" t="s">
        <v>224</v>
      </c>
      <c r="C11" s="55" t="s">
        <v>223</v>
      </c>
      <c r="D11" s="55"/>
      <c r="E11" s="55"/>
      <c r="F11" s="58" t="s">
        <v>222</v>
      </c>
      <c r="G11" s="58" t="s">
        <v>221</v>
      </c>
      <c r="H11" s="58" t="s">
        <v>220</v>
      </c>
      <c r="I11" s="58" t="s">
        <v>219</v>
      </c>
      <c r="J11" s="55" t="s">
        <v>218</v>
      </c>
      <c r="K11" s="55"/>
      <c r="L11" s="55" t="s">
        <v>217</v>
      </c>
      <c r="M11" s="55"/>
    </row>
    <row r="12" spans="1:13" s="54" customFormat="1" x14ac:dyDescent="0.3">
      <c r="A12" s="57"/>
      <c r="B12" s="57"/>
      <c r="C12" s="56" t="s">
        <v>215</v>
      </c>
      <c r="D12" s="56" t="s">
        <v>216</v>
      </c>
      <c r="E12" s="56" t="s">
        <v>214</v>
      </c>
      <c r="F12" s="57"/>
      <c r="G12" s="57"/>
      <c r="H12" s="57"/>
      <c r="I12" s="57"/>
      <c r="J12" s="56" t="s">
        <v>215</v>
      </c>
      <c r="K12" s="56" t="s">
        <v>214</v>
      </c>
      <c r="L12" s="55"/>
      <c r="M12" s="55"/>
    </row>
    <row r="13" spans="1:13" ht="33" customHeight="1" x14ac:dyDescent="0.3">
      <c r="A13" s="50" t="s">
        <v>213</v>
      </c>
      <c r="B13" s="49" t="s">
        <v>201</v>
      </c>
      <c r="C13" s="49" t="s">
        <v>154</v>
      </c>
      <c r="D13" s="49" t="s">
        <v>212</v>
      </c>
      <c r="E13" s="49" t="s">
        <v>193</v>
      </c>
      <c r="F13" s="49">
        <v>25</v>
      </c>
      <c r="G13" s="13">
        <v>2</v>
      </c>
      <c r="H13" s="9">
        <v>12</v>
      </c>
      <c r="I13" s="9">
        <v>70</v>
      </c>
      <c r="J13" s="10" t="s">
        <v>211</v>
      </c>
      <c r="K13" s="10" t="s">
        <v>211</v>
      </c>
      <c r="L13" s="53" t="s">
        <v>15</v>
      </c>
      <c r="M13" s="24"/>
    </row>
    <row r="14" spans="1:13" ht="33" customHeight="1" x14ac:dyDescent="0.3">
      <c r="A14" s="50"/>
      <c r="B14" s="49"/>
      <c r="C14" s="49"/>
      <c r="D14" s="49"/>
      <c r="E14" s="49"/>
      <c r="F14" s="49"/>
      <c r="G14" s="11"/>
      <c r="H14" s="9">
        <v>11</v>
      </c>
      <c r="I14" s="9">
        <v>70</v>
      </c>
      <c r="J14" s="10" t="s">
        <v>210</v>
      </c>
      <c r="K14" s="10" t="s">
        <v>210</v>
      </c>
      <c r="L14" s="9" t="s">
        <v>1</v>
      </c>
      <c r="M14" s="24"/>
    </row>
    <row r="15" spans="1:13" ht="52.5" customHeight="1" x14ac:dyDescent="0.3">
      <c r="A15" s="25" t="s">
        <v>209</v>
      </c>
      <c r="B15" s="9" t="s">
        <v>201</v>
      </c>
      <c r="C15" s="9" t="s">
        <v>208</v>
      </c>
      <c r="D15" s="10" t="s">
        <v>207</v>
      </c>
      <c r="E15" s="9" t="s">
        <v>206</v>
      </c>
      <c r="F15" s="9">
        <v>13</v>
      </c>
      <c r="G15" s="9">
        <v>1</v>
      </c>
      <c r="H15" s="9">
        <v>11</v>
      </c>
      <c r="I15" s="9" t="s">
        <v>205</v>
      </c>
      <c r="J15" s="10" t="s">
        <v>204</v>
      </c>
      <c r="K15" s="10" t="s">
        <v>203</v>
      </c>
      <c r="L15" s="9"/>
      <c r="M15" s="19"/>
    </row>
    <row r="16" spans="1:13" ht="49.5" customHeight="1" x14ac:dyDescent="0.3">
      <c r="A16" s="25" t="s">
        <v>202</v>
      </c>
      <c r="B16" s="9" t="s">
        <v>201</v>
      </c>
      <c r="C16" s="9" t="s">
        <v>195</v>
      </c>
      <c r="D16" s="10" t="s">
        <v>200</v>
      </c>
      <c r="E16" s="10" t="s">
        <v>199</v>
      </c>
      <c r="F16" s="9">
        <v>16</v>
      </c>
      <c r="G16" s="9">
        <v>2</v>
      </c>
      <c r="H16" s="9">
        <v>18</v>
      </c>
      <c r="I16" s="9">
        <v>45</v>
      </c>
      <c r="J16" s="10" t="s">
        <v>198</v>
      </c>
      <c r="K16" s="10" t="s">
        <v>197</v>
      </c>
      <c r="L16" s="9"/>
      <c r="M16" s="19"/>
    </row>
    <row r="17" spans="1:13" ht="33" customHeight="1" x14ac:dyDescent="0.3">
      <c r="A17" s="15" t="s">
        <v>196</v>
      </c>
      <c r="B17" s="13" t="s">
        <v>171</v>
      </c>
      <c r="C17" s="13" t="s">
        <v>195</v>
      </c>
      <c r="D17" s="14" t="s">
        <v>194</v>
      </c>
      <c r="E17" s="13" t="s">
        <v>193</v>
      </c>
      <c r="F17" s="13">
        <v>21</v>
      </c>
      <c r="G17" s="9">
        <v>6</v>
      </c>
      <c r="H17" s="9">
        <v>36</v>
      </c>
      <c r="I17" s="9">
        <v>23</v>
      </c>
      <c r="J17" s="14" t="s">
        <v>192</v>
      </c>
      <c r="K17" s="14" t="s">
        <v>191</v>
      </c>
      <c r="L17" s="9" t="s">
        <v>15</v>
      </c>
      <c r="M17" s="24"/>
    </row>
    <row r="18" spans="1:13" ht="33" customHeight="1" x14ac:dyDescent="0.3">
      <c r="A18" s="31"/>
      <c r="B18" s="30"/>
      <c r="C18" s="30"/>
      <c r="D18" s="52"/>
      <c r="E18" s="30"/>
      <c r="F18" s="30"/>
      <c r="G18" s="9">
        <v>5</v>
      </c>
      <c r="H18" s="9">
        <v>30</v>
      </c>
      <c r="I18" s="9">
        <v>28</v>
      </c>
      <c r="J18" s="17"/>
      <c r="K18" s="17"/>
      <c r="L18" s="9" t="s">
        <v>190</v>
      </c>
      <c r="M18" s="24"/>
    </row>
    <row r="19" spans="1:13" ht="33" x14ac:dyDescent="0.3">
      <c r="A19" s="31"/>
      <c r="B19" s="30"/>
      <c r="C19" s="30"/>
      <c r="D19" s="52"/>
      <c r="E19" s="30"/>
      <c r="F19" s="30"/>
      <c r="G19" s="9">
        <v>4</v>
      </c>
      <c r="H19" s="9">
        <v>24</v>
      </c>
      <c r="I19" s="9">
        <v>35</v>
      </c>
      <c r="J19" s="10" t="s">
        <v>189</v>
      </c>
      <c r="K19" s="10" t="s">
        <v>188</v>
      </c>
      <c r="L19" s="9" t="s">
        <v>187</v>
      </c>
      <c r="M19" s="24"/>
    </row>
    <row r="20" spans="1:13" ht="33" x14ac:dyDescent="0.3">
      <c r="A20" s="12"/>
      <c r="B20" s="11"/>
      <c r="C20" s="11"/>
      <c r="D20" s="17"/>
      <c r="E20" s="11"/>
      <c r="F20" s="11"/>
      <c r="G20" s="9">
        <v>3</v>
      </c>
      <c r="H20" s="9">
        <v>18</v>
      </c>
      <c r="I20" s="9">
        <v>46</v>
      </c>
      <c r="J20" s="10" t="s">
        <v>186</v>
      </c>
      <c r="K20" s="10" t="s">
        <v>185</v>
      </c>
      <c r="L20" s="9" t="s">
        <v>173</v>
      </c>
      <c r="M20" s="24"/>
    </row>
    <row r="21" spans="1:13" ht="33" customHeight="1" x14ac:dyDescent="0.3">
      <c r="A21" s="15" t="s">
        <v>184</v>
      </c>
      <c r="B21" s="13" t="s">
        <v>171</v>
      </c>
      <c r="C21" s="13" t="s">
        <v>183</v>
      </c>
      <c r="D21" s="14" t="s">
        <v>182</v>
      </c>
      <c r="E21" s="14" t="s">
        <v>181</v>
      </c>
      <c r="F21" s="13">
        <v>19</v>
      </c>
      <c r="G21" s="9">
        <v>6</v>
      </c>
      <c r="H21" s="9">
        <v>54</v>
      </c>
      <c r="I21" s="9" t="s">
        <v>180</v>
      </c>
      <c r="J21" s="10" t="s">
        <v>179</v>
      </c>
      <c r="K21" s="10" t="s">
        <v>178</v>
      </c>
      <c r="L21" s="9" t="s">
        <v>15</v>
      </c>
      <c r="M21" s="19"/>
    </row>
    <row r="22" spans="1:13" ht="33" x14ac:dyDescent="0.3">
      <c r="A22" s="31"/>
      <c r="B22" s="30"/>
      <c r="C22" s="30"/>
      <c r="D22" s="52"/>
      <c r="E22" s="52"/>
      <c r="F22" s="30"/>
      <c r="G22" s="9">
        <v>4</v>
      </c>
      <c r="H22" s="9">
        <v>32</v>
      </c>
      <c r="I22" s="9">
        <v>25</v>
      </c>
      <c r="J22" s="10" t="s">
        <v>175</v>
      </c>
      <c r="K22" s="10" t="s">
        <v>177</v>
      </c>
      <c r="L22" s="9" t="s">
        <v>176</v>
      </c>
      <c r="M22" s="24"/>
    </row>
    <row r="23" spans="1:13" ht="33" x14ac:dyDescent="0.3">
      <c r="A23" s="12"/>
      <c r="B23" s="11"/>
      <c r="C23" s="11"/>
      <c r="D23" s="17"/>
      <c r="E23" s="17"/>
      <c r="F23" s="11"/>
      <c r="G23" s="9">
        <v>3</v>
      </c>
      <c r="H23" s="9">
        <v>24</v>
      </c>
      <c r="I23" s="9">
        <v>35</v>
      </c>
      <c r="J23" s="10" t="s">
        <v>175</v>
      </c>
      <c r="K23" s="10" t="s">
        <v>174</v>
      </c>
      <c r="L23" s="9" t="s">
        <v>173</v>
      </c>
      <c r="M23" s="24"/>
    </row>
    <row r="24" spans="1:13" ht="42.4" customHeight="1" x14ac:dyDescent="0.3">
      <c r="A24" s="50" t="s">
        <v>172</v>
      </c>
      <c r="B24" s="49" t="s">
        <v>171</v>
      </c>
      <c r="C24" s="49" t="s">
        <v>170</v>
      </c>
      <c r="D24" s="51" t="s">
        <v>169</v>
      </c>
      <c r="E24" s="51" t="s">
        <v>168</v>
      </c>
      <c r="F24" s="49">
        <v>23</v>
      </c>
      <c r="G24" s="9">
        <v>1</v>
      </c>
      <c r="H24" s="9">
        <v>8</v>
      </c>
      <c r="I24" s="9">
        <v>100</v>
      </c>
      <c r="J24" s="10" t="s">
        <v>167</v>
      </c>
      <c r="K24" s="10" t="s">
        <v>166</v>
      </c>
      <c r="L24" s="9" t="s">
        <v>15</v>
      </c>
      <c r="M24" s="48"/>
    </row>
    <row r="25" spans="1:13" ht="42.4" customHeight="1" x14ac:dyDescent="0.3">
      <c r="A25" s="50"/>
      <c r="B25" s="49"/>
      <c r="C25" s="49"/>
      <c r="D25" s="49"/>
      <c r="E25" s="49"/>
      <c r="F25" s="49"/>
      <c r="G25" s="9">
        <v>1</v>
      </c>
      <c r="H25" s="9">
        <v>7</v>
      </c>
      <c r="I25" s="9">
        <v>100</v>
      </c>
      <c r="J25" s="10" t="s">
        <v>165</v>
      </c>
      <c r="K25" s="10" t="s">
        <v>164</v>
      </c>
      <c r="L25" s="10" t="s">
        <v>163</v>
      </c>
      <c r="M25" s="48"/>
    </row>
    <row r="26" spans="1:13" ht="82.5" x14ac:dyDescent="0.3">
      <c r="A26" s="15" t="s">
        <v>162</v>
      </c>
      <c r="B26" s="13" t="s">
        <v>125</v>
      </c>
      <c r="C26" s="9" t="s">
        <v>136</v>
      </c>
      <c r="D26" s="10" t="s">
        <v>161</v>
      </c>
      <c r="E26" s="10" t="s">
        <v>146</v>
      </c>
      <c r="F26" s="9">
        <v>26</v>
      </c>
      <c r="G26" s="13">
        <v>2</v>
      </c>
      <c r="H26" s="9">
        <v>5</v>
      </c>
      <c r="I26" s="9">
        <v>60</v>
      </c>
      <c r="J26" s="26" t="s">
        <v>160</v>
      </c>
      <c r="K26" s="10" t="s">
        <v>159</v>
      </c>
      <c r="L26" s="47"/>
      <c r="M26" s="19"/>
    </row>
    <row r="27" spans="1:13" x14ac:dyDescent="0.3">
      <c r="A27" s="31"/>
      <c r="B27" s="30"/>
      <c r="C27" s="9" t="s">
        <v>158</v>
      </c>
      <c r="D27" s="10" t="s">
        <v>157</v>
      </c>
      <c r="E27" s="9" t="s">
        <v>136</v>
      </c>
      <c r="F27" s="9"/>
      <c r="G27" s="30"/>
      <c r="H27" s="9">
        <v>1</v>
      </c>
      <c r="I27" s="9"/>
      <c r="J27" s="34" t="s">
        <v>156</v>
      </c>
      <c r="K27" s="10"/>
      <c r="L27" s="10" t="s">
        <v>155</v>
      </c>
      <c r="M27" s="24"/>
    </row>
    <row r="28" spans="1:13" x14ac:dyDescent="0.3">
      <c r="A28" s="12"/>
      <c r="B28" s="11"/>
      <c r="C28" s="9" t="s">
        <v>154</v>
      </c>
      <c r="D28" s="10" t="s">
        <v>153</v>
      </c>
      <c r="E28" s="9" t="s">
        <v>136</v>
      </c>
      <c r="F28" s="9"/>
      <c r="G28" s="11"/>
      <c r="H28" s="9">
        <v>1</v>
      </c>
      <c r="I28" s="9"/>
      <c r="J28" s="26">
        <v>0.84930555555555554</v>
      </c>
      <c r="K28" s="26"/>
      <c r="L28" s="9" t="s">
        <v>54</v>
      </c>
      <c r="M28" s="24"/>
    </row>
    <row r="29" spans="1:13" ht="99" x14ac:dyDescent="0.3">
      <c r="A29" s="15" t="s">
        <v>152</v>
      </c>
      <c r="B29" s="13" t="s">
        <v>125</v>
      </c>
      <c r="C29" s="10" t="s">
        <v>151</v>
      </c>
      <c r="D29" s="10" t="s">
        <v>150</v>
      </c>
      <c r="E29" s="9" t="s">
        <v>136</v>
      </c>
      <c r="F29" s="9">
        <v>25</v>
      </c>
      <c r="G29" s="13">
        <v>2</v>
      </c>
      <c r="H29" s="9">
        <v>11</v>
      </c>
      <c r="I29" s="9">
        <v>120</v>
      </c>
      <c r="J29" s="10" t="s">
        <v>149</v>
      </c>
      <c r="K29" s="10" t="s">
        <v>148</v>
      </c>
      <c r="L29" s="47"/>
      <c r="M29" s="19"/>
    </row>
    <row r="30" spans="1:13" ht="16.5" customHeight="1" x14ac:dyDescent="0.3">
      <c r="A30" s="31"/>
      <c r="B30" s="30"/>
      <c r="C30" s="9" t="s">
        <v>55</v>
      </c>
      <c r="D30" s="10" t="s">
        <v>147</v>
      </c>
      <c r="E30" s="10" t="s">
        <v>146</v>
      </c>
      <c r="F30" s="9"/>
      <c r="G30" s="30"/>
      <c r="H30" s="9">
        <v>1</v>
      </c>
      <c r="I30" s="10"/>
      <c r="J30" s="32" t="s">
        <v>145</v>
      </c>
      <c r="K30" s="10"/>
      <c r="L30" s="10" t="s">
        <v>144</v>
      </c>
      <c r="M30" s="24"/>
    </row>
    <row r="31" spans="1:13" x14ac:dyDescent="0.3">
      <c r="A31" s="31"/>
      <c r="B31" s="30"/>
      <c r="C31" s="9" t="s">
        <v>55</v>
      </c>
      <c r="D31" s="10" t="s">
        <v>143</v>
      </c>
      <c r="E31" s="9" t="s">
        <v>136</v>
      </c>
      <c r="F31" s="9"/>
      <c r="G31" s="30"/>
      <c r="H31" s="9">
        <v>1</v>
      </c>
      <c r="I31" s="10"/>
      <c r="J31" s="32" t="s">
        <v>142</v>
      </c>
      <c r="K31" s="10"/>
      <c r="L31" s="10" t="s">
        <v>141</v>
      </c>
      <c r="M31" s="24"/>
    </row>
    <row r="32" spans="1:13" x14ac:dyDescent="0.3">
      <c r="A32" s="31"/>
      <c r="B32" s="30"/>
      <c r="C32" s="9" t="s">
        <v>140</v>
      </c>
      <c r="D32" s="10" t="s">
        <v>139</v>
      </c>
      <c r="E32" s="9" t="s">
        <v>55</v>
      </c>
      <c r="F32" s="9"/>
      <c r="G32" s="30"/>
      <c r="H32" s="9">
        <v>1</v>
      </c>
      <c r="I32" s="10"/>
      <c r="J32" s="32" t="s">
        <v>138</v>
      </c>
      <c r="K32" s="10"/>
      <c r="L32" s="10" t="s">
        <v>137</v>
      </c>
      <c r="M32" s="24"/>
    </row>
    <row r="33" spans="1:13" x14ac:dyDescent="0.3">
      <c r="A33" s="12"/>
      <c r="B33" s="11"/>
      <c r="C33" s="9" t="s">
        <v>136</v>
      </c>
      <c r="D33" s="10" t="s">
        <v>135</v>
      </c>
      <c r="E33" s="9" t="s">
        <v>55</v>
      </c>
      <c r="F33" s="9"/>
      <c r="G33" s="11"/>
      <c r="H33" s="9">
        <v>1</v>
      </c>
      <c r="I33" s="10"/>
      <c r="J33" s="32" t="s">
        <v>134</v>
      </c>
      <c r="K33" s="10"/>
      <c r="L33" s="10" t="s">
        <v>133</v>
      </c>
      <c r="M33" s="24"/>
    </row>
    <row r="34" spans="1:13" ht="33" customHeight="1" x14ac:dyDescent="0.3">
      <c r="A34" s="25" t="s">
        <v>132</v>
      </c>
      <c r="B34" s="9" t="s">
        <v>125</v>
      </c>
      <c r="C34" s="9" t="s">
        <v>122</v>
      </c>
      <c r="D34" s="10" t="s">
        <v>131</v>
      </c>
      <c r="E34" s="9" t="s">
        <v>130</v>
      </c>
      <c r="F34" s="24">
        <v>18</v>
      </c>
      <c r="G34" s="9">
        <v>5</v>
      </c>
      <c r="H34" s="9">
        <v>46</v>
      </c>
      <c r="I34" s="10" t="s">
        <v>129</v>
      </c>
      <c r="J34" s="10" t="s">
        <v>128</v>
      </c>
      <c r="K34" s="26" t="s">
        <v>127</v>
      </c>
      <c r="L34" s="9" t="s">
        <v>113</v>
      </c>
      <c r="M34" s="24"/>
    </row>
    <row r="35" spans="1:13" ht="66" x14ac:dyDescent="0.3">
      <c r="A35" s="46" t="s">
        <v>126</v>
      </c>
      <c r="B35" s="9" t="s">
        <v>125</v>
      </c>
      <c r="C35" s="9" t="s">
        <v>124</v>
      </c>
      <c r="D35" s="10" t="s">
        <v>123</v>
      </c>
      <c r="E35" s="9" t="s">
        <v>122</v>
      </c>
      <c r="F35" s="24">
        <v>14</v>
      </c>
      <c r="G35" s="9">
        <v>1</v>
      </c>
      <c r="H35" s="9">
        <v>5</v>
      </c>
      <c r="I35" s="9"/>
      <c r="J35" s="10" t="s">
        <v>121</v>
      </c>
      <c r="K35" s="45" t="s">
        <v>120</v>
      </c>
      <c r="L35" s="9"/>
      <c r="M35" s="19"/>
    </row>
    <row r="36" spans="1:13" ht="49.5" x14ac:dyDescent="0.3">
      <c r="A36" s="15" t="s">
        <v>119</v>
      </c>
      <c r="B36" s="13" t="s">
        <v>84</v>
      </c>
      <c r="C36" s="28" t="s">
        <v>118</v>
      </c>
      <c r="D36" s="35" t="s">
        <v>117</v>
      </c>
      <c r="E36" s="9" t="s">
        <v>33</v>
      </c>
      <c r="F36" s="24">
        <v>21.5</v>
      </c>
      <c r="G36" s="13">
        <v>5</v>
      </c>
      <c r="H36" s="9">
        <v>32</v>
      </c>
      <c r="I36" s="10" t="s">
        <v>116</v>
      </c>
      <c r="J36" s="44" t="s">
        <v>115</v>
      </c>
      <c r="K36" s="26" t="s">
        <v>114</v>
      </c>
      <c r="L36" s="9" t="s">
        <v>113</v>
      </c>
      <c r="M36" s="24"/>
    </row>
    <row r="37" spans="1:13" ht="16.5" customHeight="1" x14ac:dyDescent="0.3">
      <c r="A37" s="31"/>
      <c r="B37" s="30"/>
      <c r="C37" s="13" t="s">
        <v>112</v>
      </c>
      <c r="D37" s="10" t="s">
        <v>111</v>
      </c>
      <c r="E37" s="28"/>
      <c r="F37" s="42"/>
      <c r="G37" s="30"/>
      <c r="H37" s="9">
        <v>1</v>
      </c>
      <c r="I37" s="9"/>
      <c r="J37" s="43" t="s">
        <v>110</v>
      </c>
      <c r="K37" s="43" t="s">
        <v>109</v>
      </c>
      <c r="L37" s="9" t="s">
        <v>94</v>
      </c>
      <c r="M37" s="24"/>
    </row>
    <row r="38" spans="1:13" x14ac:dyDescent="0.3">
      <c r="A38" s="31"/>
      <c r="B38" s="30"/>
      <c r="C38" s="30"/>
      <c r="D38" s="10" t="s">
        <v>108</v>
      </c>
      <c r="E38" s="28"/>
      <c r="F38" s="42"/>
      <c r="G38" s="30"/>
      <c r="H38" s="9">
        <v>1</v>
      </c>
      <c r="I38" s="9"/>
      <c r="J38" s="41">
        <v>0.86597222222222225</v>
      </c>
      <c r="K38" s="41">
        <v>0.90069444444444446</v>
      </c>
      <c r="L38" s="9" t="s">
        <v>105</v>
      </c>
      <c r="M38" s="24"/>
    </row>
    <row r="39" spans="1:13" x14ac:dyDescent="0.3">
      <c r="A39" s="31"/>
      <c r="B39" s="30"/>
      <c r="C39" s="30"/>
      <c r="D39" s="10" t="s">
        <v>107</v>
      </c>
      <c r="E39" s="28"/>
      <c r="F39" s="28"/>
      <c r="G39" s="30"/>
      <c r="H39" s="9">
        <v>1</v>
      </c>
      <c r="I39" s="10"/>
      <c r="J39" s="41">
        <v>0.87152777777777779</v>
      </c>
      <c r="K39" s="41">
        <v>0.90625</v>
      </c>
      <c r="L39" s="9" t="s">
        <v>105</v>
      </c>
      <c r="M39" s="24"/>
    </row>
    <row r="40" spans="1:13" x14ac:dyDescent="0.3">
      <c r="A40" s="12"/>
      <c r="B40" s="11"/>
      <c r="C40" s="11"/>
      <c r="D40" s="9" t="s">
        <v>106</v>
      </c>
      <c r="E40" s="28"/>
      <c r="F40" s="28"/>
      <c r="G40" s="11"/>
      <c r="H40" s="9">
        <v>1</v>
      </c>
      <c r="I40" s="10"/>
      <c r="J40" s="41">
        <v>0.88958333333333339</v>
      </c>
      <c r="K40" s="41">
        <v>0.84027777777777779</v>
      </c>
      <c r="L40" s="9" t="s">
        <v>105</v>
      </c>
      <c r="M40" s="24"/>
    </row>
    <row r="41" spans="1:13" ht="99" x14ac:dyDescent="0.3">
      <c r="A41" s="25" t="s">
        <v>104</v>
      </c>
      <c r="B41" s="9" t="s">
        <v>84</v>
      </c>
      <c r="C41" s="9" t="s">
        <v>103</v>
      </c>
      <c r="D41" s="35" t="s">
        <v>102</v>
      </c>
      <c r="E41" s="9" t="s">
        <v>33</v>
      </c>
      <c r="F41" s="9">
        <v>27.5</v>
      </c>
      <c r="G41" s="9">
        <v>1</v>
      </c>
      <c r="H41" s="9">
        <v>6</v>
      </c>
      <c r="I41" s="9">
        <v>180</v>
      </c>
      <c r="J41" s="34" t="s">
        <v>101</v>
      </c>
      <c r="K41" s="34" t="s">
        <v>100</v>
      </c>
      <c r="L41" s="9"/>
      <c r="M41" s="19"/>
    </row>
    <row r="42" spans="1:13" ht="33" customHeight="1" x14ac:dyDescent="0.3">
      <c r="A42" s="40" t="s">
        <v>99</v>
      </c>
      <c r="B42" s="13" t="s">
        <v>84</v>
      </c>
      <c r="C42" s="13" t="s">
        <v>33</v>
      </c>
      <c r="D42" s="14" t="s">
        <v>98</v>
      </c>
      <c r="E42" s="13" t="s">
        <v>82</v>
      </c>
      <c r="F42" s="13"/>
      <c r="G42" s="13">
        <v>2</v>
      </c>
      <c r="H42" s="9">
        <v>11.5</v>
      </c>
      <c r="I42" s="9" t="s">
        <v>97</v>
      </c>
      <c r="J42" s="34" t="s">
        <v>96</v>
      </c>
      <c r="K42" s="34" t="s">
        <v>95</v>
      </c>
      <c r="L42" s="9" t="s">
        <v>94</v>
      </c>
      <c r="M42" s="24"/>
    </row>
    <row r="43" spans="1:13" ht="33" customHeight="1" x14ac:dyDescent="0.3">
      <c r="A43" s="39"/>
      <c r="B43" s="11"/>
      <c r="C43" s="11"/>
      <c r="D43" s="17"/>
      <c r="E43" s="11"/>
      <c r="F43" s="11"/>
      <c r="G43" s="30"/>
      <c r="H43" s="9">
        <v>14.5</v>
      </c>
      <c r="I43" s="9" t="s">
        <v>93</v>
      </c>
      <c r="J43" s="34" t="s">
        <v>92</v>
      </c>
      <c r="K43" s="37" t="s">
        <v>91</v>
      </c>
      <c r="L43" s="9" t="s">
        <v>90</v>
      </c>
      <c r="M43" s="24"/>
    </row>
    <row r="44" spans="1:13" ht="115.5" x14ac:dyDescent="0.3">
      <c r="A44" s="25" t="s">
        <v>89</v>
      </c>
      <c r="B44" s="9" t="s">
        <v>84</v>
      </c>
      <c r="C44" s="9" t="s">
        <v>33</v>
      </c>
      <c r="D44" s="10" t="s">
        <v>88</v>
      </c>
      <c r="E44" s="9" t="s">
        <v>82</v>
      </c>
      <c r="F44" s="28"/>
      <c r="G44" s="30"/>
      <c r="H44" s="9">
        <v>1.5</v>
      </c>
      <c r="I44" s="28"/>
      <c r="J44" s="38" t="s">
        <v>87</v>
      </c>
      <c r="K44" s="37" t="s">
        <v>86</v>
      </c>
      <c r="L44" s="9" t="s">
        <v>15</v>
      </c>
      <c r="M44" s="24"/>
    </row>
    <row r="45" spans="1:13" ht="99" x14ac:dyDescent="0.3">
      <c r="A45" s="25" t="s">
        <v>85</v>
      </c>
      <c r="B45" s="9" t="s">
        <v>84</v>
      </c>
      <c r="C45" s="9" t="s">
        <v>33</v>
      </c>
      <c r="D45" s="10" t="s">
        <v>83</v>
      </c>
      <c r="E45" s="9" t="s">
        <v>82</v>
      </c>
      <c r="F45" s="28"/>
      <c r="G45" s="11"/>
      <c r="H45" s="9">
        <v>2.5</v>
      </c>
      <c r="I45" s="9"/>
      <c r="J45" s="10" t="s">
        <v>81</v>
      </c>
      <c r="K45" s="10" t="s">
        <v>80</v>
      </c>
      <c r="L45" s="9" t="s">
        <v>15</v>
      </c>
      <c r="M45" s="24"/>
    </row>
    <row r="46" spans="1:13" ht="33" customHeight="1" x14ac:dyDescent="0.3">
      <c r="A46" s="15" t="s">
        <v>79</v>
      </c>
      <c r="B46" s="13" t="s">
        <v>78</v>
      </c>
      <c r="C46" s="10" t="s">
        <v>77</v>
      </c>
      <c r="D46" s="10" t="s">
        <v>76</v>
      </c>
      <c r="E46" s="9" t="s">
        <v>70</v>
      </c>
      <c r="F46" s="9">
        <v>27.4</v>
      </c>
      <c r="G46" s="36">
        <v>2</v>
      </c>
      <c r="H46" s="9">
        <v>8</v>
      </c>
      <c r="I46" s="9">
        <v>60</v>
      </c>
      <c r="J46" s="35" t="s">
        <v>75</v>
      </c>
      <c r="K46" s="35" t="s">
        <v>74</v>
      </c>
      <c r="L46" s="9" t="s">
        <v>73</v>
      </c>
      <c r="M46" s="24"/>
    </row>
    <row r="47" spans="1:13" ht="49.5" x14ac:dyDescent="0.3">
      <c r="A47" s="31"/>
      <c r="B47" s="30"/>
      <c r="C47" s="10" t="s">
        <v>72</v>
      </c>
      <c r="D47" s="10" t="s">
        <v>71</v>
      </c>
      <c r="E47" s="9" t="s">
        <v>70</v>
      </c>
      <c r="F47" s="28"/>
      <c r="G47" s="29"/>
      <c r="H47" s="9">
        <v>1</v>
      </c>
      <c r="I47" s="9"/>
      <c r="J47" s="34" t="s">
        <v>65</v>
      </c>
      <c r="K47" s="10"/>
      <c r="L47" s="9" t="s">
        <v>69</v>
      </c>
      <c r="M47" s="24"/>
    </row>
    <row r="48" spans="1:13" ht="33" x14ac:dyDescent="0.3">
      <c r="A48" s="31"/>
      <c r="B48" s="30"/>
      <c r="C48" s="10" t="s">
        <v>68</v>
      </c>
      <c r="D48" s="10" t="s">
        <v>67</v>
      </c>
      <c r="E48" s="9" t="s">
        <v>66</v>
      </c>
      <c r="F48" s="33"/>
      <c r="G48" s="29"/>
      <c r="H48" s="9">
        <v>1</v>
      </c>
      <c r="I48" s="9"/>
      <c r="J48" s="10"/>
      <c r="K48" s="32" t="s">
        <v>65</v>
      </c>
      <c r="L48" s="9" t="s">
        <v>64</v>
      </c>
      <c r="M48" s="24"/>
    </row>
    <row r="49" spans="1:13" ht="33" customHeight="1" x14ac:dyDescent="0.3">
      <c r="A49" s="31"/>
      <c r="B49" s="30"/>
      <c r="C49" s="10" t="s">
        <v>63</v>
      </c>
      <c r="D49" s="10" t="s">
        <v>62</v>
      </c>
      <c r="E49" s="9" t="s">
        <v>61</v>
      </c>
      <c r="F49" s="9">
        <v>27</v>
      </c>
      <c r="G49" s="29"/>
      <c r="H49" s="9">
        <v>3</v>
      </c>
      <c r="I49" s="9"/>
      <c r="J49" s="26" t="s">
        <v>60</v>
      </c>
      <c r="K49" s="10" t="s">
        <v>59</v>
      </c>
      <c r="L49" s="9" t="s">
        <v>58</v>
      </c>
      <c r="M49" s="24"/>
    </row>
    <row r="50" spans="1:13" ht="33" x14ac:dyDescent="0.3">
      <c r="A50" s="31"/>
      <c r="B50" s="30"/>
      <c r="C50" s="10" t="s">
        <v>57</v>
      </c>
      <c r="D50" s="9" t="s">
        <v>56</v>
      </c>
      <c r="E50" s="9" t="s">
        <v>55</v>
      </c>
      <c r="F50" s="9"/>
      <c r="G50" s="29"/>
      <c r="H50" s="9">
        <v>1</v>
      </c>
      <c r="I50" s="9"/>
      <c r="J50" s="26">
        <v>0.86805555555555547</v>
      </c>
      <c r="K50" s="10"/>
      <c r="L50" s="10" t="s">
        <v>54</v>
      </c>
      <c r="M50" s="24"/>
    </row>
    <row r="51" spans="1:13" ht="33" customHeight="1" x14ac:dyDescent="0.3">
      <c r="A51" s="12"/>
      <c r="B51" s="11"/>
      <c r="C51" s="10" t="s">
        <v>53</v>
      </c>
      <c r="D51" s="9" t="s">
        <v>52</v>
      </c>
      <c r="E51" s="9" t="s">
        <v>51</v>
      </c>
      <c r="F51" s="28"/>
      <c r="G51" s="27"/>
      <c r="H51" s="9">
        <v>1</v>
      </c>
      <c r="I51" s="9"/>
      <c r="J51" s="10"/>
      <c r="K51" s="26">
        <v>0.86805555555555547</v>
      </c>
      <c r="L51" s="9" t="s">
        <v>50</v>
      </c>
      <c r="M51" s="24"/>
    </row>
    <row r="52" spans="1:13" ht="49.5" x14ac:dyDescent="0.3">
      <c r="A52" s="25" t="s">
        <v>49</v>
      </c>
      <c r="B52" s="9" t="s">
        <v>36</v>
      </c>
      <c r="C52" s="9" t="s">
        <v>48</v>
      </c>
      <c r="D52" s="10" t="s">
        <v>47</v>
      </c>
      <c r="E52" s="9" t="s">
        <v>46</v>
      </c>
      <c r="F52" s="9">
        <v>18</v>
      </c>
      <c r="G52" s="24">
        <v>2</v>
      </c>
      <c r="H52" s="9">
        <v>20</v>
      </c>
      <c r="I52" s="9">
        <v>40</v>
      </c>
      <c r="J52" s="10" t="s">
        <v>45</v>
      </c>
      <c r="K52" s="10" t="s">
        <v>44</v>
      </c>
      <c r="L52" s="9"/>
      <c r="M52" s="19"/>
    </row>
    <row r="53" spans="1:13" ht="33" x14ac:dyDescent="0.3">
      <c r="A53" s="25" t="s">
        <v>43</v>
      </c>
      <c r="B53" s="9" t="s">
        <v>36</v>
      </c>
      <c r="C53" s="9" t="s">
        <v>42</v>
      </c>
      <c r="D53" s="9" t="s">
        <v>41</v>
      </c>
      <c r="E53" s="9" t="s">
        <v>33</v>
      </c>
      <c r="F53" s="9">
        <v>20</v>
      </c>
      <c r="G53" s="24">
        <v>2</v>
      </c>
      <c r="H53" s="9">
        <v>22</v>
      </c>
      <c r="I53" s="10" t="s">
        <v>40</v>
      </c>
      <c r="J53" s="10" t="s">
        <v>39</v>
      </c>
      <c r="K53" s="10" t="s">
        <v>38</v>
      </c>
      <c r="L53" s="9"/>
      <c r="M53" s="19"/>
    </row>
    <row r="54" spans="1:13" ht="31.5" customHeight="1" x14ac:dyDescent="0.3">
      <c r="A54" s="25" t="s">
        <v>37</v>
      </c>
      <c r="B54" s="9" t="s">
        <v>36</v>
      </c>
      <c r="C54" s="9" t="s">
        <v>35</v>
      </c>
      <c r="D54" s="9" t="s">
        <v>34</v>
      </c>
      <c r="E54" s="9" t="s">
        <v>33</v>
      </c>
      <c r="F54" s="9">
        <v>21</v>
      </c>
      <c r="G54" s="24">
        <v>2</v>
      </c>
      <c r="H54" s="9">
        <v>18</v>
      </c>
      <c r="I54" s="9" t="s">
        <v>32</v>
      </c>
      <c r="J54" s="10" t="s">
        <v>3</v>
      </c>
      <c r="K54" s="10" t="s">
        <v>31</v>
      </c>
      <c r="L54" s="9"/>
      <c r="M54" s="19"/>
    </row>
    <row r="55" spans="1:13" ht="33" x14ac:dyDescent="0.3">
      <c r="A55" s="23" t="s">
        <v>30</v>
      </c>
      <c r="B55" s="20" t="s">
        <v>29</v>
      </c>
      <c r="C55" s="21" t="s">
        <v>28</v>
      </c>
      <c r="D55" s="20" t="s">
        <v>27</v>
      </c>
      <c r="E55" s="20" t="s">
        <v>26</v>
      </c>
      <c r="F55" s="20">
        <v>4</v>
      </c>
      <c r="G55" s="22">
        <v>1</v>
      </c>
      <c r="H55" s="20">
        <v>28</v>
      </c>
      <c r="I55" s="21" t="s">
        <v>25</v>
      </c>
      <c r="J55" s="21" t="s">
        <v>24</v>
      </c>
      <c r="K55" s="21" t="s">
        <v>23</v>
      </c>
      <c r="L55" s="20"/>
      <c r="M55" s="19"/>
    </row>
    <row r="56" spans="1:13" s="18" customFormat="1" ht="33" customHeight="1" x14ac:dyDescent="0.3">
      <c r="A56" s="15" t="s">
        <v>22</v>
      </c>
      <c r="B56" s="13" t="s">
        <v>10</v>
      </c>
      <c r="C56" s="14" t="s">
        <v>21</v>
      </c>
      <c r="D56" s="14" t="s">
        <v>20</v>
      </c>
      <c r="E56" s="13" t="s">
        <v>19</v>
      </c>
      <c r="F56" s="13">
        <v>7.1</v>
      </c>
      <c r="G56" s="13">
        <v>2</v>
      </c>
      <c r="H56" s="9">
        <v>34</v>
      </c>
      <c r="I56" s="9" t="s">
        <v>18</v>
      </c>
      <c r="J56" s="10" t="s">
        <v>17</v>
      </c>
      <c r="K56" s="10" t="s">
        <v>16</v>
      </c>
      <c r="L56" s="9" t="s">
        <v>15</v>
      </c>
      <c r="M56" s="16"/>
    </row>
    <row r="57" spans="1:13" s="5" customFormat="1" ht="33" x14ac:dyDescent="0.3">
      <c r="A57" s="12"/>
      <c r="B57" s="11"/>
      <c r="C57" s="17"/>
      <c r="D57" s="11"/>
      <c r="E57" s="11"/>
      <c r="F57" s="11"/>
      <c r="G57" s="11"/>
      <c r="H57" s="9">
        <v>34</v>
      </c>
      <c r="I57" s="9" t="s">
        <v>14</v>
      </c>
      <c r="J57" s="10" t="s">
        <v>13</v>
      </c>
      <c r="K57" s="10" t="s">
        <v>12</v>
      </c>
      <c r="L57" s="9" t="s">
        <v>1</v>
      </c>
      <c r="M57" s="16"/>
    </row>
    <row r="58" spans="1:13" s="5" customFormat="1" ht="84.95" customHeight="1" x14ac:dyDescent="0.3">
      <c r="A58" s="15" t="s">
        <v>11</v>
      </c>
      <c r="B58" s="13" t="s">
        <v>10</v>
      </c>
      <c r="C58" s="13" t="s">
        <v>9</v>
      </c>
      <c r="D58" s="14" t="s">
        <v>8</v>
      </c>
      <c r="E58" s="13" t="s">
        <v>7</v>
      </c>
      <c r="F58" s="13">
        <v>20.100000000000001</v>
      </c>
      <c r="G58" s="9">
        <v>2</v>
      </c>
      <c r="H58" s="9">
        <v>16</v>
      </c>
      <c r="I58" s="9">
        <v>60</v>
      </c>
      <c r="J58" s="10" t="s">
        <v>6</v>
      </c>
      <c r="K58" s="10" t="s">
        <v>5</v>
      </c>
      <c r="L58" s="9"/>
      <c r="M58" s="10"/>
    </row>
    <row r="59" spans="1:13" s="5" customFormat="1" ht="84.95" customHeight="1" x14ac:dyDescent="0.3">
      <c r="A59" s="12"/>
      <c r="B59" s="11"/>
      <c r="C59" s="11"/>
      <c r="D59" s="11"/>
      <c r="E59" s="11"/>
      <c r="F59" s="11"/>
      <c r="G59" s="9">
        <v>1</v>
      </c>
      <c r="H59" s="9">
        <v>8</v>
      </c>
      <c r="I59" s="9" t="s">
        <v>4</v>
      </c>
      <c r="J59" s="10" t="s">
        <v>3</v>
      </c>
      <c r="K59" s="10" t="s">
        <v>2</v>
      </c>
      <c r="L59" s="9" t="s">
        <v>1</v>
      </c>
      <c r="M59" s="8"/>
    </row>
    <row r="60" spans="1:13" s="5" customFormat="1" x14ac:dyDescent="0.3">
      <c r="A60" s="4"/>
      <c r="B60"/>
      <c r="G60"/>
      <c r="H60"/>
      <c r="I60"/>
      <c r="J60"/>
      <c r="K60"/>
      <c r="L60"/>
      <c r="M60" s="7"/>
    </row>
    <row r="61" spans="1:13" customFormat="1" x14ac:dyDescent="0.3">
      <c r="A61" s="6" t="s">
        <v>0</v>
      </c>
      <c r="C61" s="5"/>
      <c r="D61" s="5"/>
      <c r="E61" s="5"/>
      <c r="F61" s="5"/>
      <c r="M61" s="3"/>
    </row>
    <row r="62" spans="1:13" customFormat="1" x14ac:dyDescent="0.3">
      <c r="A62" s="4"/>
      <c r="M62" s="3"/>
    </row>
    <row r="63" spans="1:13" customFormat="1" x14ac:dyDescent="0.3">
      <c r="A63" s="4"/>
      <c r="M63" s="3"/>
    </row>
    <row r="64" spans="1:13" customFormat="1" x14ac:dyDescent="0.3">
      <c r="A64" s="4"/>
      <c r="M64" s="3"/>
    </row>
    <row r="69" spans="7:8" x14ac:dyDescent="0.3">
      <c r="G69" s="3"/>
      <c r="H69" s="3"/>
    </row>
    <row r="70" spans="7:8" x14ac:dyDescent="0.3">
      <c r="G70" s="3"/>
    </row>
  </sheetData>
  <mergeCells count="80">
    <mergeCell ref="F42:F43"/>
    <mergeCell ref="G42:G45"/>
    <mergeCell ref="G29:G33"/>
    <mergeCell ref="A36:A40"/>
    <mergeCell ref="B36:B40"/>
    <mergeCell ref="E5:F5"/>
    <mergeCell ref="E6:F6"/>
    <mergeCell ref="E7:F7"/>
    <mergeCell ref="E8:F8"/>
    <mergeCell ref="E9:F9"/>
    <mergeCell ref="M24:M25"/>
    <mergeCell ref="L11:M12"/>
    <mergeCell ref="A2:M2"/>
    <mergeCell ref="F56:F57"/>
    <mergeCell ref="C56:C57"/>
    <mergeCell ref="B56:B57"/>
    <mergeCell ref="A56:A57"/>
    <mergeCell ref="B46:B51"/>
    <mergeCell ref="D42:D43"/>
    <mergeCell ref="E42:E43"/>
    <mergeCell ref="F58:F59"/>
    <mergeCell ref="D56:D57"/>
    <mergeCell ref="E56:E57"/>
    <mergeCell ref="D58:D59"/>
    <mergeCell ref="E58:E59"/>
    <mergeCell ref="M56:M57"/>
    <mergeCell ref="A17:A20"/>
    <mergeCell ref="B17:B20"/>
    <mergeCell ref="C17:C20"/>
    <mergeCell ref="D17:D20"/>
    <mergeCell ref="E17:E20"/>
    <mergeCell ref="B58:B59"/>
    <mergeCell ref="A58:A59"/>
    <mergeCell ref="C58:C59"/>
    <mergeCell ref="F17:F20"/>
    <mergeCell ref="F21:F23"/>
    <mergeCell ref="E21:E23"/>
    <mergeCell ref="C37:C40"/>
    <mergeCell ref="A29:A33"/>
    <mergeCell ref="B29:B33"/>
    <mergeCell ref="D21:D23"/>
    <mergeCell ref="C21:C23"/>
    <mergeCell ref="B21:B23"/>
    <mergeCell ref="A21:A23"/>
    <mergeCell ref="A24:A25"/>
    <mergeCell ref="B24:B25"/>
    <mergeCell ref="C24:C25"/>
    <mergeCell ref="D24:D25"/>
    <mergeCell ref="E24:E25"/>
    <mergeCell ref="B26:B28"/>
    <mergeCell ref="A26:A28"/>
    <mergeCell ref="H11:H12"/>
    <mergeCell ref="I11:I12"/>
    <mergeCell ref="J11:K11"/>
    <mergeCell ref="G13:G14"/>
    <mergeCell ref="G36:G40"/>
    <mergeCell ref="G11:G12"/>
    <mergeCell ref="K17:K18"/>
    <mergeCell ref="J17:J18"/>
    <mergeCell ref="G26:G28"/>
    <mergeCell ref="B13:B14"/>
    <mergeCell ref="C13:C14"/>
    <mergeCell ref="D13:D14"/>
    <mergeCell ref="E13:E14"/>
    <mergeCell ref="F13:F14"/>
    <mergeCell ref="A46:A51"/>
    <mergeCell ref="A42:A43"/>
    <mergeCell ref="B42:B43"/>
    <mergeCell ref="C42:C43"/>
    <mergeCell ref="F24:F25"/>
    <mergeCell ref="G46:G51"/>
    <mergeCell ref="G56:G57"/>
    <mergeCell ref="A4:A9"/>
    <mergeCell ref="E4:F4"/>
    <mergeCell ref="E3:F3"/>
    <mergeCell ref="A11:A12"/>
    <mergeCell ref="B11:B12"/>
    <mergeCell ref="C11:E11"/>
    <mergeCell ref="F11:F12"/>
    <mergeCell ref="A13:A1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마을버스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2020-11-25T02:35:33Z</dcterms:created>
  <dcterms:modified xsi:type="dcterms:W3CDTF">2020-11-25T02:35:44Z</dcterms:modified>
</cp:coreProperties>
</file>