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11. 교통·관광·정보통신\"/>
    </mc:Choice>
  </mc:AlternateContent>
  <xr:revisionPtr revIDLastSave="0" documentId="8_{A2F3D5F8-29A0-418A-ACFC-EDA54063E203}" xr6:coauthVersionLast="47" xr6:coauthVersionMax="47" xr10:uidLastSave="{00000000-0000-0000-0000-000000000000}"/>
  <bookViews>
    <workbookView xWindow="-120" yWindow="-120" windowWidth="29040" windowHeight="15720"/>
  </bookViews>
  <sheets>
    <sheet name="1.자동차등록(차량관리과)" sheetId="1" r:id="rId1"/>
    <sheet name="2.자동차연료종류별 등록" sheetId="2" r:id="rId2"/>
    <sheet name="3.업종별 운수업체" sheetId="3" r:id="rId3"/>
    <sheet name="4.영업용자동차업종별수송(교통과)" sheetId="4" r:id="rId4"/>
    <sheet name="5.주차장" sheetId="5" r:id="rId5"/>
    <sheet name="6.철도수송" sheetId="6" r:id="rId6"/>
    <sheet name="7.관광사업체등록" sheetId="7" r:id="rId7"/>
    <sheet name="8.주요 관광지 방문객수(문화관광과)" sheetId="8" r:id="rId8"/>
    <sheet name="9.지정(법정)관광지현황및방문객수" sheetId="9" r:id="rId9"/>
    <sheet name="10.관광숙박업 등록현황" sheetId="10" r:id="rId10"/>
    <sheet name="8.우편시설" sheetId="11" r:id="rId11"/>
    <sheet name="9.우편물취급" sheetId="12" r:id="rId12"/>
    <sheet name="10.우편요금수입" sheetId="13" r:id="rId13"/>
  </sheets>
  <calcPr calcId="191029"/>
  <fileRecoveryPr dataExtract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" l="1"/>
  <c r="B7" i="1" s="1"/>
  <c r="D7" i="1"/>
  <c r="E7" i="1"/>
  <c r="C8" i="1"/>
  <c r="B8" i="1" s="1"/>
  <c r="D8" i="1"/>
  <c r="E8" i="1"/>
  <c r="C9" i="1"/>
  <c r="B9" i="1" s="1"/>
  <c r="D9" i="1"/>
  <c r="E9" i="1"/>
  <c r="C11" i="1"/>
  <c r="B11" i="1" s="1"/>
  <c r="D11" i="1"/>
  <c r="E11" i="1"/>
  <c r="F11" i="1"/>
  <c r="J11" i="1"/>
  <c r="N11" i="1"/>
  <c r="R11" i="1"/>
  <c r="B6" i="13"/>
  <c r="C8" i="2"/>
  <c r="B8" i="2" s="1"/>
  <c r="D8" i="2"/>
  <c r="E8" i="2"/>
  <c r="F8" i="2"/>
  <c r="G8" i="2"/>
  <c r="H8" i="2"/>
  <c r="J8" i="2"/>
  <c r="K8" i="2"/>
  <c r="C10" i="2"/>
  <c r="B10" i="2" s="1"/>
  <c r="D10" i="2"/>
  <c r="E10" i="2"/>
  <c r="F10" i="2"/>
  <c r="G10" i="2"/>
  <c r="H10" i="2"/>
  <c r="I10" i="2"/>
  <c r="J10" i="2"/>
  <c r="K10" i="2"/>
  <c r="T10" i="2"/>
  <c r="AC10" i="2"/>
  <c r="AL10" i="2"/>
  <c r="C11" i="2"/>
  <c r="B11" i="2" s="1"/>
  <c r="D11" i="2"/>
  <c r="E11" i="2"/>
  <c r="F11" i="2"/>
  <c r="G11" i="2"/>
  <c r="H11" i="2"/>
  <c r="I11" i="2"/>
  <c r="J11" i="2"/>
  <c r="K11" i="2"/>
  <c r="T11" i="2"/>
  <c r="AC11" i="2"/>
  <c r="AL11" i="2"/>
  <c r="B13" i="4"/>
  <c r="B7" i="5"/>
  <c r="B8" i="5"/>
  <c r="B9" i="5"/>
  <c r="D14" i="5"/>
  <c r="B14" i="5" s="1"/>
  <c r="E14" i="5"/>
  <c r="J14" i="5"/>
  <c r="K14" i="5"/>
  <c r="C14" i="5" s="1"/>
  <c r="B7" i="12"/>
  <c r="B13" i="12"/>
  <c r="C13" i="12"/>
  <c r="E13" i="9"/>
</calcChain>
</file>

<file path=xl/sharedStrings.xml><?xml version="1.0" encoding="utf-8"?>
<sst xmlns="http://schemas.openxmlformats.org/spreadsheetml/2006/main" count="974" uniqueCount="406">
  <si>
    <t>1. 자동차 등록</t>
  </si>
  <si>
    <t>Registered Motor Vehicles</t>
  </si>
  <si>
    <t>단위 : 대</t>
  </si>
  <si>
    <t>Unit : Each</t>
  </si>
  <si>
    <t>연  별</t>
  </si>
  <si>
    <t xml:space="preserve"> 합계1) Grand Total</t>
  </si>
  <si>
    <t>승용차 Passenger cars</t>
  </si>
  <si>
    <t xml:space="preserve"> 승합차 Buses</t>
  </si>
  <si>
    <t xml:space="preserve"> 화물차 Trucks</t>
  </si>
  <si>
    <t xml:space="preserve"> 특수차 Special cars</t>
  </si>
  <si>
    <t>이륜자동차 Motor cycle</t>
  </si>
  <si>
    <t>Year  ＆</t>
  </si>
  <si>
    <t>관 용</t>
  </si>
  <si>
    <t>자가용</t>
  </si>
  <si>
    <t>영업용</t>
  </si>
  <si>
    <t>Govern</t>
  </si>
  <si>
    <t>Commer</t>
  </si>
  <si>
    <t xml:space="preserve">  Govern</t>
  </si>
  <si>
    <t>월  별</t>
  </si>
  <si>
    <t>ment</t>
  </si>
  <si>
    <t>Private</t>
  </si>
  <si>
    <t>cial</t>
  </si>
  <si>
    <t xml:space="preserve">  ment</t>
  </si>
  <si>
    <t xml:space="preserve"> cial</t>
  </si>
  <si>
    <t xml:space="preserve"> ment</t>
  </si>
  <si>
    <t>Month</t>
  </si>
  <si>
    <t xml:space="preserve"> 1월 </t>
  </si>
  <si>
    <t>Jan.</t>
  </si>
  <si>
    <t xml:space="preserve"> 2월 </t>
  </si>
  <si>
    <t>Feb.</t>
  </si>
  <si>
    <t xml:space="preserve"> 3월 </t>
  </si>
  <si>
    <t>Mar.</t>
  </si>
  <si>
    <t xml:space="preserve"> 4월 </t>
  </si>
  <si>
    <t>Apr.</t>
  </si>
  <si>
    <t xml:space="preserve"> 5월 </t>
  </si>
  <si>
    <t>May</t>
  </si>
  <si>
    <t xml:space="preserve"> 6월 </t>
  </si>
  <si>
    <t>June</t>
  </si>
  <si>
    <t xml:space="preserve"> 7월 </t>
  </si>
  <si>
    <t>July</t>
  </si>
  <si>
    <t xml:space="preserve"> 8월 </t>
  </si>
  <si>
    <t>Aug.</t>
  </si>
  <si>
    <t xml:space="preserve"> 9월 </t>
  </si>
  <si>
    <t>Sept.</t>
  </si>
  <si>
    <t xml:space="preserve"> 10월 </t>
  </si>
  <si>
    <t>Oct.</t>
  </si>
  <si>
    <t xml:space="preserve"> 11월 </t>
  </si>
  <si>
    <t>Nov.</t>
  </si>
  <si>
    <t xml:space="preserve"> 12월 </t>
  </si>
  <si>
    <t>Dec.</t>
  </si>
  <si>
    <t>자료 : 차량관리과</t>
  </si>
  <si>
    <t>Source : Vehicle Management Division</t>
  </si>
  <si>
    <t xml:space="preserve">    주:1)이륜자동차 미포함</t>
  </si>
  <si>
    <t>2. 자동차 연료 종류별 등록</t>
  </si>
  <si>
    <t>Fuel type Registered Motor Vehicles</t>
  </si>
  <si>
    <t>Unit : each</t>
  </si>
  <si>
    <t xml:space="preserve">합 계 1)   Grand total </t>
  </si>
  <si>
    <t>승용차  Passenger cars</t>
  </si>
  <si>
    <t>승합차  Buses</t>
  </si>
  <si>
    <t>화물차  Trucks</t>
  </si>
  <si>
    <t>특수차 Special cars</t>
  </si>
  <si>
    <t>연 별</t>
  </si>
  <si>
    <t>계</t>
  </si>
  <si>
    <t>CNG</t>
  </si>
  <si>
    <t>휘발류</t>
  </si>
  <si>
    <t>경유</t>
  </si>
  <si>
    <t>LPG</t>
  </si>
  <si>
    <t>전기</t>
  </si>
  <si>
    <t>하이브리드</t>
  </si>
  <si>
    <t>수소</t>
  </si>
  <si>
    <t>기타연료</t>
  </si>
  <si>
    <t>Year</t>
  </si>
  <si>
    <t>Compressed</t>
  </si>
  <si>
    <t>Liquified</t>
  </si>
  <si>
    <t>Total</t>
  </si>
  <si>
    <t>Natural Gas</t>
  </si>
  <si>
    <t>Gasoline</t>
  </si>
  <si>
    <t>Diesel</t>
  </si>
  <si>
    <t>Petroleum Gas</t>
  </si>
  <si>
    <t>Electronic</t>
  </si>
  <si>
    <t>Hybrid</t>
  </si>
  <si>
    <t>Hydrogen</t>
  </si>
  <si>
    <t>Other fuel</t>
  </si>
  <si>
    <t>-</t>
  </si>
  <si>
    <t xml:space="preserve">주 : 1) 이륜자동차 미포함.   </t>
  </si>
  <si>
    <t>자료 : 경기통계연보</t>
  </si>
  <si>
    <t>Source : Statistical Yearbook of Gyeonggi</t>
  </si>
  <si>
    <t>3. 업종별 운수업체</t>
  </si>
  <si>
    <t>Transportation Companies, by Type of Business</t>
  </si>
  <si>
    <t>단위 : 업체수, 대</t>
  </si>
  <si>
    <t>Unit : place, each</t>
  </si>
  <si>
    <t>시외버스</t>
  </si>
  <si>
    <t>시내버스</t>
  </si>
  <si>
    <t>마을버스</t>
  </si>
  <si>
    <t>택시(업체)</t>
  </si>
  <si>
    <t>개인택시</t>
  </si>
  <si>
    <t>전세버스</t>
  </si>
  <si>
    <t>일반화물</t>
  </si>
  <si>
    <t>개별화물</t>
  </si>
  <si>
    <t>특수여객</t>
  </si>
  <si>
    <t>연    별</t>
  </si>
  <si>
    <t>Inter-city buses</t>
  </si>
  <si>
    <t>Intra-city buses</t>
  </si>
  <si>
    <t>Local buses</t>
  </si>
  <si>
    <t>Taxi(Company)</t>
  </si>
  <si>
    <t>Private Taxi</t>
  </si>
  <si>
    <t>Chartered buses</t>
  </si>
  <si>
    <t>General cargo</t>
  </si>
  <si>
    <t>Individual cargo</t>
  </si>
  <si>
    <t>Funeral buses</t>
  </si>
  <si>
    <t>업체수</t>
  </si>
  <si>
    <t>대수</t>
  </si>
  <si>
    <t>Number of 
companies</t>
  </si>
  <si>
    <t>Number
of cars</t>
  </si>
  <si>
    <t>4. 영업용 자동차 업종별 수송</t>
  </si>
  <si>
    <t>Transportation of Commercial Motor Vehicles,</t>
  </si>
  <si>
    <t>단위 : 대, 명, 톤</t>
  </si>
  <si>
    <t xml:space="preserve">                                        by Type of Business</t>
  </si>
  <si>
    <t>Unit : person, Ton</t>
  </si>
  <si>
    <t>여                   객                Passenger</t>
  </si>
  <si>
    <t>화              물               Freight</t>
  </si>
  <si>
    <t>year</t>
  </si>
  <si>
    <t>계                                                     Total</t>
  </si>
  <si>
    <t>시내버스
Inter-city buses</t>
  </si>
  <si>
    <t>시외버스           Intra-city buses</t>
  </si>
  <si>
    <t>택      시
Taxi</t>
  </si>
  <si>
    <t>전세
Chartered car</t>
  </si>
  <si>
    <t>계
Total</t>
  </si>
  <si>
    <t>일반
General cargo</t>
  </si>
  <si>
    <t>개별
Individual cargo</t>
  </si>
  <si>
    <t>용달
Delivery cargo</t>
  </si>
  <si>
    <t>등록대수</t>
  </si>
  <si>
    <t>수송인원</t>
  </si>
  <si>
    <t>수 송 량</t>
  </si>
  <si>
    <t>Number of</t>
  </si>
  <si>
    <t>Number</t>
  </si>
  <si>
    <t>Volume of</t>
  </si>
  <si>
    <t>Volume  of</t>
  </si>
  <si>
    <t>cars</t>
  </si>
  <si>
    <t>passengers</t>
  </si>
  <si>
    <t>of cars</t>
  </si>
  <si>
    <t>Traffic</t>
  </si>
  <si>
    <t>…</t>
  </si>
  <si>
    <t xml:space="preserve"> … </t>
  </si>
  <si>
    <t>자료 : 교통과</t>
  </si>
  <si>
    <t>Source : Public Transportation Division</t>
  </si>
  <si>
    <t>5. 주  차  장</t>
  </si>
  <si>
    <t>Parking Lot</t>
  </si>
  <si>
    <t>단위 :  개소, 면</t>
  </si>
  <si>
    <t>Unit : number, plane</t>
  </si>
  <si>
    <t>합 계
Grand total</t>
  </si>
  <si>
    <t>노 상
Street parking</t>
  </si>
  <si>
    <t xml:space="preserve">노   외
Non-street parking </t>
  </si>
  <si>
    <t>부 설
Attached to  buildings</t>
  </si>
  <si>
    <t xml:space="preserve">Year </t>
  </si>
  <si>
    <t>계    total</t>
  </si>
  <si>
    <t>유  료 Toll</t>
  </si>
  <si>
    <t>무   료 Free</t>
  </si>
  <si>
    <t>계   total</t>
  </si>
  <si>
    <t>공 영   Public</t>
  </si>
  <si>
    <t>민 영   Private</t>
  </si>
  <si>
    <t>개 소</t>
  </si>
  <si>
    <t>면 수</t>
  </si>
  <si>
    <t>Space</t>
  </si>
  <si>
    <t>6. 철   도   수   송</t>
  </si>
  <si>
    <t>Railway Transportation</t>
  </si>
  <si>
    <t>단위 : 명, 톤, 천원</t>
  </si>
  <si>
    <t>Unit : Person, ton, 1,000won</t>
  </si>
  <si>
    <t>여                 객                       Passenger</t>
  </si>
  <si>
    <t xml:space="preserve">  화                 물                       Freight</t>
  </si>
  <si>
    <t>Year &amp;</t>
  </si>
  <si>
    <t>승  차  인  원</t>
  </si>
  <si>
    <t>강  차  인  원</t>
  </si>
  <si>
    <t>여  객  수  입</t>
  </si>
  <si>
    <t>발 송 톤 수</t>
  </si>
  <si>
    <t>도 착 톤 수</t>
  </si>
  <si>
    <t>화 물 수 입</t>
  </si>
  <si>
    <t>역  별</t>
  </si>
  <si>
    <t>On-boarding</t>
  </si>
  <si>
    <t>Off-boarding</t>
  </si>
  <si>
    <t>Revenues</t>
  </si>
  <si>
    <t>Sending</t>
  </si>
  <si>
    <t>Arriving</t>
  </si>
  <si>
    <t>Station</t>
  </si>
  <si>
    <t>덕정역</t>
  </si>
  <si>
    <t>Duckjung 
Station</t>
  </si>
  <si>
    <t>주 : 2021년부터 '지역간 철도' 자료만 포함</t>
  </si>
  <si>
    <t>7. 관광사업체 등록</t>
  </si>
  <si>
    <t>Registration of Tourist Service Establishments</t>
  </si>
  <si>
    <t>단위 : 개소</t>
  </si>
  <si>
    <t>Unit : number</t>
  </si>
  <si>
    <t>연별</t>
  </si>
  <si>
    <t>여행업 1)
Travel agencies</t>
  </si>
  <si>
    <t>관 광 숙 박 업 
Tourist hotel</t>
  </si>
  <si>
    <t>관광객이용시설업
 Tourist entertainment facilities</t>
  </si>
  <si>
    <t>국제회의업
International convention services</t>
  </si>
  <si>
    <t>카지     노업</t>
  </si>
  <si>
    <t>유원시설업
Recreational Facilities</t>
  </si>
  <si>
    <t>관광편의시설업
Tourist convenience facilities</t>
  </si>
  <si>
    <t>일 반</t>
  </si>
  <si>
    <t>국 외</t>
  </si>
  <si>
    <t>국 내</t>
  </si>
  <si>
    <t>국내외</t>
  </si>
  <si>
    <t>종합여행업</t>
  </si>
  <si>
    <t>국내외여행업</t>
  </si>
  <si>
    <t>국내</t>
  </si>
  <si>
    <t>호텔업</t>
  </si>
  <si>
    <t>휴양콘도미니엄 Condominiums</t>
  </si>
  <si>
    <t>전문휴양업</t>
  </si>
  <si>
    <t>종합
휴양업</t>
  </si>
  <si>
    <t>야영장업 4)</t>
  </si>
  <si>
    <t>관광
유람선업</t>
  </si>
  <si>
    <t>관광
공연장업</t>
  </si>
  <si>
    <t>외국인관광도시민박업 5)</t>
  </si>
  <si>
    <t>한옥체험업 3)</t>
  </si>
  <si>
    <t>시설업</t>
  </si>
  <si>
    <t>기획업</t>
  </si>
  <si>
    <t>종합유원      시설업</t>
  </si>
  <si>
    <t>일반유원     시설업</t>
  </si>
  <si>
    <t>기타      유원      시설업</t>
  </si>
  <si>
    <t xml:space="preserve">관광유흥   음식점업   </t>
  </si>
  <si>
    <t>관광극장유흥업</t>
  </si>
  <si>
    <t>외국인전용유흥음식점용</t>
  </si>
  <si>
    <t xml:space="preserve">관광식당업    </t>
  </si>
  <si>
    <t>관광순환버스업</t>
  </si>
  <si>
    <t>관광     사진업</t>
  </si>
  <si>
    <t>여객자동차터미널시설업</t>
  </si>
  <si>
    <t>관광펜션업 6)</t>
  </si>
  <si>
    <t>관광궤도업</t>
  </si>
  <si>
    <t>관광면세업</t>
  </si>
  <si>
    <t>관광지원서비스업 7)</t>
  </si>
  <si>
    <t>General</t>
  </si>
  <si>
    <t xml:space="preserve"> Over</t>
  </si>
  <si>
    <t xml:space="preserve"> Dom</t>
  </si>
  <si>
    <t>Overseas and Domestic</t>
  </si>
  <si>
    <t>Domestic</t>
  </si>
  <si>
    <t>가족호텔업 Family hotels</t>
  </si>
  <si>
    <t>관광호텔업 Tourist hotels</t>
  </si>
  <si>
    <t>기타호텔업 2) Other hotels</t>
  </si>
  <si>
    <t>Specialized recreation facilities</t>
  </si>
  <si>
    <t>General recreation facilities</t>
  </si>
  <si>
    <t>Camping
grounds</t>
  </si>
  <si>
    <t>Cruise ships</t>
  </si>
  <si>
    <t>Tourist performance theaters</t>
  </si>
  <si>
    <t>Guesthouses, B&amp;Bs
for foreign tourists</t>
  </si>
  <si>
    <t>Hanok (Korean'traditional house) experience</t>
  </si>
  <si>
    <t>Conference facility business</t>
  </si>
  <si>
    <t>Professional convention organizer</t>
  </si>
  <si>
    <t>Casinos</t>
  </si>
  <si>
    <t xml:space="preserve"> Large amusement complexes</t>
  </si>
  <si>
    <t>General amusement parks</t>
  </si>
  <si>
    <t>Other amusement facilities</t>
  </si>
  <si>
    <t>Tourist amusement restaurants</t>
  </si>
  <si>
    <t>Tourist theaters</t>
  </si>
  <si>
    <t>Amusement restaurants 'exclusively for foreigners</t>
  </si>
  <si>
    <t>Tourist restaurants</t>
  </si>
  <si>
    <t>City-tour operators</t>
  </si>
  <si>
    <t>Tourist photo</t>
  </si>
  <si>
    <t>Passenger car terminals</t>
  </si>
  <si>
    <t>Pensions</t>
  </si>
  <si>
    <t>Ropeways</t>
  </si>
  <si>
    <t>Duty-free trading</t>
  </si>
  <si>
    <t>Tourist'support services</t>
  </si>
  <si>
    <t>주 : 1) 혼합여행업이 국내외여행업과 통합됨(2023년)</t>
  </si>
  <si>
    <t xml:space="preserve">      2) 기타호텔업에는 수상관광호텔업, 한국전통호텔업, 호스텔업이 포함</t>
  </si>
  <si>
    <t xml:space="preserve">      3) 한옥체험업은 2020년 관광진흥법 개정에 따라 관광객이용시설업으로 재분류</t>
  </si>
  <si>
    <t xml:space="preserve">      4) 야영장업은 2015년 관광진흥법 시행령 개정에 따라 2015년 조사대상으로 포함</t>
  </si>
  <si>
    <t xml:space="preserve">      5) 외국인관광도시민박업은 2016년 관광진흥법 개정에 따라 관광객이용시설업으로 재 분류</t>
  </si>
  <si>
    <t xml:space="preserve">      6) 관광편의시설업 중 관광펜션업은 2003년 관광진흥법규 개정에 따라 2003년부터 대상업종으로 추가</t>
  </si>
  <si>
    <t xml:space="preserve">      7) 관광편의시설업 중 관광지원서비스업은 2019년 관광진흥법규 개정에 따라 2019년부터 대상업종으로 추가</t>
  </si>
  <si>
    <t xml:space="preserve">      8) 2023년 관광면세업 항목추가</t>
  </si>
  <si>
    <t>8. 주요 관광지 방문객수</t>
  </si>
  <si>
    <t>Number of Visitors</t>
  </si>
  <si>
    <t>단위 : 명, 백만원</t>
  </si>
  <si>
    <t>Unit : Person, Million won</t>
  </si>
  <si>
    <t>연       별</t>
  </si>
  <si>
    <t>집계관광지수</t>
  </si>
  <si>
    <t>방문객수</t>
  </si>
  <si>
    <t>Visitors</t>
  </si>
  <si>
    <t>유료관광지</t>
  </si>
  <si>
    <t>Paid tourist atttractions</t>
  </si>
  <si>
    <t>무료관광지                   (Free tourist attractions)</t>
  </si>
  <si>
    <t>내국인(Domestic)</t>
  </si>
  <si>
    <t>외국인(Foreign)</t>
  </si>
  <si>
    <t xml:space="preserve">자료 : 문화관광과 </t>
  </si>
  <si>
    <t xml:space="preserve">Source : Culture &amp; Tourism Division  </t>
  </si>
  <si>
    <t>9. 지정(법정)관광지현황 및 방문객수</t>
  </si>
  <si>
    <t>Desigated Tourist Attractions and The Visitors</t>
  </si>
  <si>
    <t>단위 : ㎢, 명</t>
  </si>
  <si>
    <t>Unit : ㎢, person</t>
  </si>
  <si>
    <t>위  치</t>
  </si>
  <si>
    <t xml:space="preserve">지정일자                         </t>
  </si>
  <si>
    <t xml:space="preserve">조  성  면  적                       </t>
  </si>
  <si>
    <t>방     문     객               Tourists</t>
  </si>
  <si>
    <t xml:space="preserve">  Date of</t>
  </si>
  <si>
    <t>내국인</t>
  </si>
  <si>
    <t>외국인</t>
  </si>
  <si>
    <t>Location</t>
  </si>
  <si>
    <t>designation</t>
  </si>
  <si>
    <t>Area</t>
  </si>
  <si>
    <t xml:space="preserve">  Foreign</t>
  </si>
  <si>
    <t>장흥면 석현리</t>
  </si>
  <si>
    <t>'86.12.27</t>
  </si>
  <si>
    <t>10. 관광숙박업 등록현황</t>
  </si>
  <si>
    <t>단위 : 개</t>
  </si>
  <si>
    <t>휴양콘도
미니엄업
Condominiums</t>
  </si>
  <si>
    <t>합계</t>
  </si>
  <si>
    <t>가족호텔업
Family hotels</t>
  </si>
  <si>
    <t>관광호텔업 Tourism Hotels</t>
  </si>
  <si>
    <t>기타호텔업  Other hotels</t>
  </si>
  <si>
    <t>특 1등급(5성급)</t>
  </si>
  <si>
    <t>특 2등급(4성급)</t>
  </si>
  <si>
    <t>1등급(3성급)</t>
  </si>
  <si>
    <t>2등급(2성급)</t>
  </si>
  <si>
    <t>3등급(1성급)</t>
  </si>
  <si>
    <t>등급미정</t>
  </si>
  <si>
    <t>한국전통호텔업</t>
  </si>
  <si>
    <t>가족호텔</t>
  </si>
  <si>
    <t>호스텔</t>
  </si>
  <si>
    <t>소형호텔</t>
  </si>
  <si>
    <t>Deluxe 1st</t>
  </si>
  <si>
    <t>Deluxe 2st</t>
  </si>
  <si>
    <t>1st Class</t>
  </si>
  <si>
    <t>2nd Class</t>
  </si>
  <si>
    <t>3rd Class</t>
  </si>
  <si>
    <t>Undecied class</t>
  </si>
  <si>
    <t>Traditional Korea hotels</t>
  </si>
  <si>
    <t>Family hotel</t>
  </si>
  <si>
    <t>Hostel</t>
  </si>
  <si>
    <t>Small hotel</t>
  </si>
  <si>
    <t>객실수</t>
  </si>
  <si>
    <t>Rooms</t>
  </si>
  <si>
    <t xml:space="preserve">- </t>
  </si>
  <si>
    <t>주 : 1) 2022년 항목순서 및 대분류 변경, 추가</t>
  </si>
  <si>
    <t xml:space="preserve">     2) 2023년 가족호텔업 항목 추가</t>
  </si>
  <si>
    <t>8. 우 편 시 설</t>
  </si>
  <si>
    <t>Postal Service Facilities</t>
  </si>
  <si>
    <t>연   별</t>
  </si>
  <si>
    <t>우     체      국      수
Number of post office</t>
  </si>
  <si>
    <t>직원수 No. of staffs</t>
  </si>
  <si>
    <t>집배원수 No. of Postmen</t>
  </si>
  <si>
    <t>우  체  통  Post box</t>
  </si>
  <si>
    <t>사서함</t>
  </si>
  <si>
    <t>수송장비
Delivery equipment</t>
  </si>
  <si>
    <t>우표류</t>
  </si>
  <si>
    <t>일반국</t>
  </si>
  <si>
    <t>분  국</t>
  </si>
  <si>
    <t>별정국</t>
  </si>
  <si>
    <t>군우국</t>
  </si>
  <si>
    <t>분  실</t>
  </si>
  <si>
    <t>우편취급국</t>
  </si>
  <si>
    <t>남</t>
  </si>
  <si>
    <t>여</t>
  </si>
  <si>
    <t>갑</t>
  </si>
  <si>
    <t>을</t>
  </si>
  <si>
    <t>시설수</t>
  </si>
  <si>
    <t>자동차</t>
  </si>
  <si>
    <t>이륜차</t>
  </si>
  <si>
    <t>판매소</t>
  </si>
  <si>
    <t>Branch</t>
  </si>
  <si>
    <t>Special</t>
  </si>
  <si>
    <t>Military</t>
  </si>
  <si>
    <t>Detached</t>
  </si>
  <si>
    <t>Posral</t>
  </si>
  <si>
    <t xml:space="preserve"> </t>
  </si>
  <si>
    <t>Male</t>
  </si>
  <si>
    <t>Female</t>
  </si>
  <si>
    <t>Motor</t>
  </si>
  <si>
    <t>Stamp sale</t>
  </si>
  <si>
    <t>Post office</t>
  </si>
  <si>
    <t>Post offices</t>
  </si>
  <si>
    <t>Agency</t>
  </si>
  <si>
    <t>Standing</t>
  </si>
  <si>
    <t>Hanging</t>
  </si>
  <si>
    <t>Post box</t>
  </si>
  <si>
    <t>vehicle</t>
  </si>
  <si>
    <t>cycle</t>
  </si>
  <si>
    <t>agency</t>
  </si>
  <si>
    <t>주 : 양주는 의정부, 동두천에서 집배대행, 08년이전은 동두천우체국에서 자료수집</t>
  </si>
  <si>
    <t>9. 우 편 물 취 급</t>
  </si>
  <si>
    <t>Handling of Postal Matters</t>
  </si>
  <si>
    <t>단위 : 1,000통</t>
  </si>
  <si>
    <t>Unit : 1,000 letters</t>
  </si>
  <si>
    <t>국                  내           Domestic</t>
  </si>
  <si>
    <t>국                   제          International</t>
  </si>
  <si>
    <t>총계
Total</t>
  </si>
  <si>
    <t>일반
General mail</t>
  </si>
  <si>
    <t>특수
Special mail</t>
  </si>
  <si>
    <t>소포
Parcel</t>
  </si>
  <si>
    <t>접  수</t>
  </si>
  <si>
    <t>배  달</t>
  </si>
  <si>
    <t>Receipt</t>
  </si>
  <si>
    <t>Delivery</t>
  </si>
  <si>
    <t>주 : 동두천우체국 자료임</t>
  </si>
  <si>
    <t>10. 우 편 요 금 수 입</t>
  </si>
  <si>
    <t>Peceipts from Postal Charges</t>
  </si>
  <si>
    <t>단위 : 천원</t>
  </si>
  <si>
    <t>Unit : 1,000 won</t>
  </si>
  <si>
    <t>총    계     Grand  Total</t>
  </si>
  <si>
    <t>일      반       General mail</t>
  </si>
  <si>
    <t>특       수          Special mail</t>
  </si>
  <si>
    <t>소         포         Parcel</t>
  </si>
  <si>
    <t xml:space="preserve">Year  </t>
  </si>
  <si>
    <t>국    내</t>
  </si>
  <si>
    <t>국    제</t>
  </si>
  <si>
    <t>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</si>
</sst>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selection activeCell="G11" sqref="G11"/>
    </sheetView>
  </sheetViews>
  <sheetFormatPr defaultRowHeight="16.5" x14ac:dyDescent="0.3"/>
  <sheetData>
    <row r="1" spans="1:25" x14ac:dyDescent="0.3">
      <c r="A1" t="s">
        <v>0</v>
      </c>
      <c r="N1" t="s">
        <v>1</v>
      </c>
    </row>
    <row r="2" spans="1:25" x14ac:dyDescent="0.3">
      <c r="A2" t="s">
        <v>2</v>
      </c>
      <c r="X2" t="s">
        <v>3</v>
      </c>
    </row>
    <row r="3" spans="1:25" x14ac:dyDescent="0.3">
      <c r="A3" t="s">
        <v>4</v>
      </c>
      <c r="B3" t="s">
        <v>5</v>
      </c>
      <c r="F3" t="s">
        <v>6</v>
      </c>
      <c r="J3" t="s">
        <v>7</v>
      </c>
      <c r="N3" t="s">
        <v>8</v>
      </c>
      <c r="R3" t="s">
        <v>9</v>
      </c>
      <c r="V3" t="s">
        <v>10</v>
      </c>
      <c r="Y3" t="s">
        <v>11</v>
      </c>
    </row>
    <row r="4" spans="1:25" x14ac:dyDescent="0.3">
      <c r="C4" t="s">
        <v>12</v>
      </c>
      <c r="D4" t="s">
        <v>13</v>
      </c>
      <c r="E4" t="s">
        <v>14</v>
      </c>
      <c r="G4" t="s">
        <v>12</v>
      </c>
      <c r="H4" t="s">
        <v>13</v>
      </c>
      <c r="I4" t="s">
        <v>14</v>
      </c>
      <c r="K4" t="s">
        <v>12</v>
      </c>
      <c r="L4" t="s">
        <v>13</v>
      </c>
      <c r="M4" t="s">
        <v>14</v>
      </c>
      <c r="O4" t="s">
        <v>12</v>
      </c>
      <c r="P4" t="s">
        <v>13</v>
      </c>
      <c r="Q4" t="s">
        <v>14</v>
      </c>
      <c r="S4" t="s">
        <v>12</v>
      </c>
      <c r="T4" t="s">
        <v>13</v>
      </c>
      <c r="U4" t="s">
        <v>14</v>
      </c>
      <c r="W4" t="s">
        <v>12</v>
      </c>
      <c r="X4" t="s">
        <v>13</v>
      </c>
    </row>
    <row r="5" spans="1:25" x14ac:dyDescent="0.3">
      <c r="C5" t="s">
        <v>15</v>
      </c>
      <c r="E5" t="s">
        <v>16</v>
      </c>
      <c r="G5" t="s">
        <v>15</v>
      </c>
      <c r="I5" t="s">
        <v>16</v>
      </c>
      <c r="K5" t="s">
        <v>15</v>
      </c>
      <c r="M5" t="s">
        <v>16</v>
      </c>
      <c r="O5" t="s">
        <v>15</v>
      </c>
      <c r="Q5" t="s">
        <v>16</v>
      </c>
      <c r="S5" t="s">
        <v>15</v>
      </c>
      <c r="U5" t="s">
        <v>16</v>
      </c>
      <c r="W5" t="s">
        <v>17</v>
      </c>
    </row>
    <row r="6" spans="1:25" x14ac:dyDescent="0.3">
      <c r="A6" t="s">
        <v>18</v>
      </c>
      <c r="C6" t="s">
        <v>19</v>
      </c>
      <c r="D6" t="s">
        <v>20</v>
      </c>
      <c r="E6" t="s">
        <v>21</v>
      </c>
      <c r="G6" t="s">
        <v>19</v>
      </c>
      <c r="H6" t="s">
        <v>20</v>
      </c>
      <c r="I6" t="s">
        <v>21</v>
      </c>
      <c r="K6" t="s">
        <v>19</v>
      </c>
      <c r="L6" t="s">
        <v>20</v>
      </c>
      <c r="M6" t="s">
        <v>21</v>
      </c>
      <c r="O6" t="s">
        <v>22</v>
      </c>
      <c r="P6" t="s">
        <v>20</v>
      </c>
      <c r="Q6" t="s">
        <v>23</v>
      </c>
      <c r="S6" t="s">
        <v>24</v>
      </c>
      <c r="T6" t="s">
        <v>20</v>
      </c>
      <c r="U6" t="s">
        <v>23</v>
      </c>
      <c r="W6" t="s">
        <v>24</v>
      </c>
      <c r="X6" t="s">
        <v>20</v>
      </c>
      <c r="Y6" t="s">
        <v>25</v>
      </c>
    </row>
    <row r="7" spans="1:25" x14ac:dyDescent="0.3">
      <c r="A7">
        <v>2014</v>
      </c>
      <c r="B7">
        <f>SUM(C7:E7)</f>
        <v>80700</v>
      </c>
      <c r="C7">
        <f>SUM(G7+K7+O7+S7)</f>
        <v>285</v>
      </c>
      <c r="D7">
        <f t="shared" ref="D7:E9" si="0">SUM(H7+L7+P7+T7)</f>
        <v>77484</v>
      </c>
      <c r="E7">
        <f t="shared" si="0"/>
        <v>2931</v>
      </c>
      <c r="F7">
        <v>59713</v>
      </c>
      <c r="G7">
        <v>116</v>
      </c>
      <c r="H7">
        <v>58775</v>
      </c>
      <c r="I7">
        <v>822</v>
      </c>
      <c r="J7">
        <v>5200</v>
      </c>
      <c r="K7">
        <v>47</v>
      </c>
      <c r="L7">
        <v>4514</v>
      </c>
      <c r="M7">
        <v>639</v>
      </c>
      <c r="N7">
        <v>15607</v>
      </c>
      <c r="O7">
        <v>115</v>
      </c>
      <c r="P7">
        <v>14091</v>
      </c>
      <c r="Q7">
        <v>1401</v>
      </c>
      <c r="R7">
        <v>180</v>
      </c>
      <c r="S7">
        <v>7</v>
      </c>
      <c r="T7">
        <v>104</v>
      </c>
      <c r="U7">
        <v>69</v>
      </c>
      <c r="V7">
        <v>7112</v>
      </c>
      <c r="W7">
        <v>8</v>
      </c>
      <c r="X7">
        <v>7104</v>
      </c>
      <c r="Y7">
        <v>2014</v>
      </c>
    </row>
    <row r="8" spans="1:25" x14ac:dyDescent="0.3">
      <c r="A8">
        <v>2015</v>
      </c>
      <c r="B8">
        <f>SUM(C8:E8)</f>
        <v>85268</v>
      </c>
      <c r="C8">
        <f>SUM(G8+K8+O8+S8)</f>
        <v>301</v>
      </c>
      <c r="D8">
        <f t="shared" si="0"/>
        <v>82060</v>
      </c>
      <c r="E8">
        <f t="shared" si="0"/>
        <v>2907</v>
      </c>
      <c r="F8">
        <v>63575</v>
      </c>
      <c r="G8">
        <v>126</v>
      </c>
      <c r="H8">
        <v>62694</v>
      </c>
      <c r="I8">
        <v>755</v>
      </c>
      <c r="J8">
        <v>5158</v>
      </c>
      <c r="K8">
        <v>53</v>
      </c>
      <c r="L8">
        <v>4452</v>
      </c>
      <c r="M8">
        <v>653</v>
      </c>
      <c r="N8">
        <v>16338</v>
      </c>
      <c r="O8">
        <v>115</v>
      </c>
      <c r="P8">
        <v>14802</v>
      </c>
      <c r="Q8">
        <v>1421</v>
      </c>
      <c r="R8">
        <v>197</v>
      </c>
      <c r="S8">
        <v>7</v>
      </c>
      <c r="T8">
        <v>112</v>
      </c>
      <c r="U8">
        <v>78</v>
      </c>
      <c r="V8">
        <v>7437</v>
      </c>
      <c r="W8">
        <v>8</v>
      </c>
      <c r="X8">
        <v>7429</v>
      </c>
      <c r="Y8">
        <v>2015</v>
      </c>
    </row>
    <row r="9" spans="1:25" x14ac:dyDescent="0.3">
      <c r="A9">
        <v>2016</v>
      </c>
      <c r="B9">
        <f>SUM(C9:E9)</f>
        <v>88763</v>
      </c>
      <c r="C9">
        <f>SUM(G9+K9+O9+S9)</f>
        <v>313</v>
      </c>
      <c r="D9">
        <f t="shared" si="0"/>
        <v>85566</v>
      </c>
      <c r="E9">
        <f t="shared" si="0"/>
        <v>2884</v>
      </c>
      <c r="F9">
        <v>66712</v>
      </c>
      <c r="G9">
        <v>129</v>
      </c>
      <c r="H9">
        <v>65853</v>
      </c>
      <c r="I9">
        <v>730</v>
      </c>
      <c r="J9">
        <v>5036</v>
      </c>
      <c r="K9">
        <v>60</v>
      </c>
      <c r="L9">
        <v>4371</v>
      </c>
      <c r="M9">
        <v>605</v>
      </c>
      <c r="N9">
        <v>16783</v>
      </c>
      <c r="O9">
        <v>116</v>
      </c>
      <c r="P9">
        <v>15213</v>
      </c>
      <c r="Q9">
        <v>1454</v>
      </c>
      <c r="R9">
        <v>232</v>
      </c>
      <c r="S9">
        <v>8</v>
      </c>
      <c r="T9">
        <v>129</v>
      </c>
      <c r="U9">
        <v>95</v>
      </c>
      <c r="V9">
        <v>7575</v>
      </c>
      <c r="W9">
        <v>9</v>
      </c>
      <c r="X9">
        <v>7566</v>
      </c>
      <c r="Y9">
        <v>2016</v>
      </c>
    </row>
    <row r="10" spans="1:25" x14ac:dyDescent="0.3">
      <c r="A10">
        <v>2017</v>
      </c>
      <c r="B10">
        <v>95113</v>
      </c>
      <c r="C10">
        <v>344</v>
      </c>
      <c r="D10">
        <v>91773</v>
      </c>
      <c r="E10">
        <v>2996</v>
      </c>
      <c r="F10">
        <v>72172</v>
      </c>
      <c r="G10">
        <v>138</v>
      </c>
      <c r="H10">
        <v>71262</v>
      </c>
      <c r="I10">
        <v>772</v>
      </c>
      <c r="J10">
        <v>5062</v>
      </c>
      <c r="K10">
        <v>72</v>
      </c>
      <c r="L10">
        <v>4359</v>
      </c>
      <c r="M10">
        <v>631</v>
      </c>
      <c r="N10">
        <v>17633</v>
      </c>
      <c r="O10">
        <v>127</v>
      </c>
      <c r="P10">
        <v>16013</v>
      </c>
      <c r="Q10">
        <v>1493</v>
      </c>
      <c r="R10">
        <v>246</v>
      </c>
      <c r="S10">
        <v>7</v>
      </c>
      <c r="T10">
        <v>139</v>
      </c>
      <c r="U10">
        <v>100</v>
      </c>
      <c r="V10">
        <v>7855</v>
      </c>
      <c r="W10">
        <v>8</v>
      </c>
      <c r="X10">
        <v>7847</v>
      </c>
      <c r="Y10">
        <v>2017</v>
      </c>
    </row>
    <row r="11" spans="1:25" x14ac:dyDescent="0.3">
      <c r="A11">
        <v>2018</v>
      </c>
      <c r="B11">
        <f>SUM(C11:E11)</f>
        <v>99621</v>
      </c>
      <c r="C11">
        <f>SUM(G11,K11,O11,S11)</f>
        <v>385</v>
      </c>
      <c r="D11">
        <f>SUM(H11,L11,P11,T11)</f>
        <v>96102</v>
      </c>
      <c r="E11">
        <f>SUM(I11,M11,Q11,U11)</f>
        <v>3134</v>
      </c>
      <c r="F11">
        <f>SUM(G11:I11)</f>
        <v>76236</v>
      </c>
      <c r="G11">
        <v>157</v>
      </c>
      <c r="H11">
        <v>75303</v>
      </c>
      <c r="I11">
        <v>776</v>
      </c>
      <c r="J11">
        <f>SUM(K11:M11)</f>
        <v>4844</v>
      </c>
      <c r="K11">
        <v>79</v>
      </c>
      <c r="L11">
        <v>4173</v>
      </c>
      <c r="M11">
        <v>592</v>
      </c>
      <c r="N11">
        <f>SUM(O11:Q11)</f>
        <v>18251</v>
      </c>
      <c r="O11">
        <v>142</v>
      </c>
      <c r="P11">
        <v>16468</v>
      </c>
      <c r="Q11">
        <v>1641</v>
      </c>
      <c r="R11">
        <f>SUM(S11:U11)</f>
        <v>290</v>
      </c>
      <c r="S11">
        <v>7</v>
      </c>
      <c r="T11">
        <v>158</v>
      </c>
      <c r="U11">
        <v>125</v>
      </c>
      <c r="V11">
        <v>8096</v>
      </c>
      <c r="W11">
        <v>9</v>
      </c>
      <c r="X11">
        <v>8087</v>
      </c>
      <c r="Y11">
        <v>2018</v>
      </c>
    </row>
    <row r="12" spans="1:25" x14ac:dyDescent="0.3">
      <c r="A12">
        <v>2019</v>
      </c>
      <c r="B12">
        <v>103867</v>
      </c>
      <c r="C12">
        <v>375</v>
      </c>
      <c r="D12">
        <v>100357</v>
      </c>
      <c r="E12">
        <v>3135</v>
      </c>
      <c r="F12">
        <v>80188</v>
      </c>
      <c r="G12">
        <v>141</v>
      </c>
      <c r="H12">
        <v>79335</v>
      </c>
      <c r="I12">
        <v>712</v>
      </c>
      <c r="J12">
        <v>4621</v>
      </c>
      <c r="K12">
        <v>78</v>
      </c>
      <c r="L12">
        <v>4015</v>
      </c>
      <c r="M12">
        <v>528</v>
      </c>
      <c r="N12">
        <v>18701</v>
      </c>
      <c r="O12">
        <v>149</v>
      </c>
      <c r="P12">
        <v>16808</v>
      </c>
      <c r="Q12">
        <v>1744</v>
      </c>
      <c r="R12">
        <v>357</v>
      </c>
      <c r="S12">
        <v>7</v>
      </c>
      <c r="T12">
        <v>199</v>
      </c>
      <c r="U12">
        <v>151</v>
      </c>
      <c r="V12">
        <v>8426</v>
      </c>
      <c r="W12">
        <v>8</v>
      </c>
      <c r="X12">
        <v>8418</v>
      </c>
      <c r="Y12">
        <v>2019</v>
      </c>
    </row>
    <row r="13" spans="1:25" x14ac:dyDescent="0.3">
      <c r="A13">
        <v>2020</v>
      </c>
      <c r="B13">
        <v>110181</v>
      </c>
      <c r="C13">
        <v>384</v>
      </c>
      <c r="D13">
        <v>106652</v>
      </c>
      <c r="E13">
        <v>3145</v>
      </c>
      <c r="F13">
        <v>86001</v>
      </c>
      <c r="G13">
        <v>148</v>
      </c>
      <c r="H13">
        <v>85249</v>
      </c>
      <c r="I13">
        <v>604</v>
      </c>
      <c r="J13">
        <v>4514</v>
      </c>
      <c r="K13">
        <v>84</v>
      </c>
      <c r="L13">
        <v>3944</v>
      </c>
      <c r="M13">
        <v>486</v>
      </c>
      <c r="N13">
        <v>19222</v>
      </c>
      <c r="O13">
        <v>140</v>
      </c>
      <c r="P13">
        <v>17195</v>
      </c>
      <c r="Q13">
        <v>1887</v>
      </c>
      <c r="R13">
        <v>444</v>
      </c>
      <c r="S13">
        <v>12</v>
      </c>
      <c r="T13">
        <v>264</v>
      </c>
      <c r="U13">
        <v>168</v>
      </c>
      <c r="V13">
        <v>8974</v>
      </c>
      <c r="W13">
        <v>10</v>
      </c>
      <c r="X13">
        <v>8964</v>
      </c>
      <c r="Y13">
        <v>2020</v>
      </c>
    </row>
    <row r="14" spans="1:25" x14ac:dyDescent="0.3">
      <c r="A14">
        <v>2021</v>
      </c>
      <c r="B14">
        <v>115489</v>
      </c>
      <c r="C14">
        <v>395</v>
      </c>
      <c r="D14">
        <v>111702</v>
      </c>
      <c r="E14">
        <v>3392</v>
      </c>
      <c r="F14">
        <v>90630</v>
      </c>
      <c r="G14">
        <v>157</v>
      </c>
      <c r="H14">
        <v>89841</v>
      </c>
      <c r="I14">
        <v>632</v>
      </c>
      <c r="J14">
        <v>4454</v>
      </c>
      <c r="K14">
        <v>86</v>
      </c>
      <c r="L14">
        <v>3901</v>
      </c>
      <c r="M14">
        <v>467</v>
      </c>
      <c r="N14">
        <v>19873</v>
      </c>
      <c r="O14">
        <v>141</v>
      </c>
      <c r="P14">
        <v>17633</v>
      </c>
      <c r="Q14">
        <v>2099</v>
      </c>
      <c r="R14">
        <v>532</v>
      </c>
      <c r="S14">
        <v>11</v>
      </c>
      <c r="T14">
        <v>327</v>
      </c>
      <c r="U14">
        <v>194</v>
      </c>
      <c r="V14">
        <v>8327</v>
      </c>
      <c r="W14">
        <v>9</v>
      </c>
      <c r="X14">
        <v>8318</v>
      </c>
      <c r="Y14">
        <v>2021</v>
      </c>
    </row>
    <row r="15" spans="1:25" x14ac:dyDescent="0.3">
      <c r="A15">
        <v>2022</v>
      </c>
      <c r="B15">
        <v>122407</v>
      </c>
      <c r="C15">
        <v>418</v>
      </c>
      <c r="D15">
        <v>118400</v>
      </c>
      <c r="E15">
        <v>3589</v>
      </c>
      <c r="F15">
        <v>96516</v>
      </c>
      <c r="G15">
        <v>159</v>
      </c>
      <c r="H15">
        <v>95690</v>
      </c>
      <c r="I15">
        <v>667</v>
      </c>
      <c r="J15">
        <v>4378</v>
      </c>
      <c r="K15">
        <v>91</v>
      </c>
      <c r="L15">
        <v>3848</v>
      </c>
      <c r="M15">
        <v>439</v>
      </c>
      <c r="N15">
        <v>20883</v>
      </c>
      <c r="O15">
        <v>153</v>
      </c>
      <c r="P15">
        <v>18458</v>
      </c>
      <c r="Q15">
        <v>2272</v>
      </c>
      <c r="R15">
        <v>630</v>
      </c>
      <c r="S15">
        <v>15</v>
      </c>
      <c r="T15">
        <v>404</v>
      </c>
      <c r="U15">
        <v>211</v>
      </c>
      <c r="V15">
        <v>8710</v>
      </c>
      <c r="W15">
        <v>9</v>
      </c>
      <c r="X15">
        <v>8761</v>
      </c>
      <c r="Y15">
        <v>2022</v>
      </c>
    </row>
    <row r="16" spans="1:25" x14ac:dyDescent="0.3">
      <c r="A16">
        <v>2023</v>
      </c>
      <c r="B16">
        <v>136401</v>
      </c>
      <c r="C16">
        <v>441</v>
      </c>
      <c r="D16">
        <v>131612</v>
      </c>
      <c r="E16">
        <v>4348</v>
      </c>
      <c r="F16">
        <v>108726</v>
      </c>
      <c r="G16">
        <v>172</v>
      </c>
      <c r="H16">
        <v>107854</v>
      </c>
      <c r="I16">
        <v>700</v>
      </c>
      <c r="J16">
        <v>4368</v>
      </c>
      <c r="K16">
        <v>90</v>
      </c>
      <c r="L16">
        <v>3819</v>
      </c>
      <c r="M16">
        <v>459</v>
      </c>
      <c r="N16">
        <v>22584</v>
      </c>
      <c r="O16">
        <v>166</v>
      </c>
      <c r="P16">
        <v>19463</v>
      </c>
      <c r="Q16">
        <v>2955</v>
      </c>
      <c r="R16">
        <v>723</v>
      </c>
      <c r="S16">
        <v>13</v>
      </c>
      <c r="T16">
        <v>476</v>
      </c>
      <c r="U16">
        <v>234</v>
      </c>
      <c r="V16">
        <v>9611</v>
      </c>
      <c r="W16">
        <v>60</v>
      </c>
      <c r="X16">
        <v>9551</v>
      </c>
      <c r="Y16">
        <v>2023</v>
      </c>
    </row>
    <row r="17" spans="1:25" x14ac:dyDescent="0.3">
      <c r="A17" t="s">
        <v>26</v>
      </c>
      <c r="B17">
        <v>123577</v>
      </c>
      <c r="C17">
        <v>418</v>
      </c>
      <c r="D17">
        <v>119539</v>
      </c>
      <c r="E17">
        <v>3620</v>
      </c>
      <c r="F17">
        <v>97561</v>
      </c>
      <c r="G17">
        <v>159</v>
      </c>
      <c r="H17">
        <v>96731</v>
      </c>
      <c r="I17">
        <v>671</v>
      </c>
      <c r="J17">
        <v>4378</v>
      </c>
      <c r="K17">
        <v>91</v>
      </c>
      <c r="L17">
        <v>3846</v>
      </c>
      <c r="M17">
        <v>441</v>
      </c>
      <c r="N17">
        <v>21005</v>
      </c>
      <c r="O17">
        <v>153</v>
      </c>
      <c r="P17">
        <v>18556</v>
      </c>
      <c r="Q17">
        <v>2296</v>
      </c>
      <c r="R17">
        <v>633</v>
      </c>
      <c r="S17">
        <v>15</v>
      </c>
      <c r="T17">
        <v>406</v>
      </c>
      <c r="U17">
        <v>212</v>
      </c>
      <c r="V17">
        <v>8798</v>
      </c>
      <c r="W17">
        <v>9</v>
      </c>
      <c r="X17">
        <v>8789</v>
      </c>
      <c r="Y17" t="s">
        <v>27</v>
      </c>
    </row>
    <row r="18" spans="1:25" x14ac:dyDescent="0.3">
      <c r="A18" t="s">
        <v>28</v>
      </c>
      <c r="B18">
        <v>125284</v>
      </c>
      <c r="C18">
        <v>416</v>
      </c>
      <c r="D18">
        <v>121086</v>
      </c>
      <c r="E18">
        <v>3782</v>
      </c>
      <c r="F18">
        <v>98878</v>
      </c>
      <c r="G18">
        <v>159</v>
      </c>
      <c r="H18">
        <v>98051</v>
      </c>
      <c r="I18">
        <v>668</v>
      </c>
      <c r="J18">
        <v>4367</v>
      </c>
      <c r="K18">
        <v>91</v>
      </c>
      <c r="L18">
        <v>3845</v>
      </c>
      <c r="M18">
        <v>431</v>
      </c>
      <c r="N18">
        <v>21391</v>
      </c>
      <c r="O18">
        <v>151</v>
      </c>
      <c r="P18">
        <v>18775</v>
      </c>
      <c r="Q18">
        <v>2465</v>
      </c>
      <c r="R18">
        <v>648</v>
      </c>
      <c r="S18">
        <v>15</v>
      </c>
      <c r="T18">
        <v>415</v>
      </c>
      <c r="U18">
        <v>218</v>
      </c>
      <c r="V18">
        <v>8913</v>
      </c>
      <c r="W18">
        <v>9</v>
      </c>
      <c r="X18">
        <v>8904</v>
      </c>
      <c r="Y18" t="s">
        <v>29</v>
      </c>
    </row>
    <row r="19" spans="1:25" x14ac:dyDescent="0.3">
      <c r="A19" t="s">
        <v>30</v>
      </c>
      <c r="B19">
        <v>126736</v>
      </c>
      <c r="C19">
        <v>414</v>
      </c>
      <c r="D19">
        <v>122269</v>
      </c>
      <c r="E19">
        <v>4053</v>
      </c>
      <c r="F19">
        <v>100005</v>
      </c>
      <c r="G19">
        <v>158</v>
      </c>
      <c r="H19">
        <v>99178</v>
      </c>
      <c r="I19">
        <v>669</v>
      </c>
      <c r="J19">
        <v>4356</v>
      </c>
      <c r="K19">
        <v>90</v>
      </c>
      <c r="L19">
        <v>3833</v>
      </c>
      <c r="M19">
        <v>433</v>
      </c>
      <c r="N19">
        <v>21712</v>
      </c>
      <c r="O19">
        <v>151</v>
      </c>
      <c r="P19">
        <v>18833</v>
      </c>
      <c r="Q19">
        <v>2728</v>
      </c>
      <c r="R19">
        <v>663</v>
      </c>
      <c r="S19">
        <v>15</v>
      </c>
      <c r="T19">
        <v>425</v>
      </c>
      <c r="U19">
        <v>223</v>
      </c>
      <c r="V19">
        <v>9003</v>
      </c>
      <c r="W19">
        <v>8</v>
      </c>
      <c r="X19">
        <v>8995</v>
      </c>
      <c r="Y19" t="s">
        <v>31</v>
      </c>
    </row>
    <row r="20" spans="1:25" x14ac:dyDescent="0.3">
      <c r="A20" t="s">
        <v>32</v>
      </c>
      <c r="B20">
        <v>127661</v>
      </c>
      <c r="C20">
        <v>419</v>
      </c>
      <c r="D20">
        <v>123153</v>
      </c>
      <c r="E20">
        <v>4089</v>
      </c>
      <c r="F20">
        <v>100868</v>
      </c>
      <c r="G20">
        <v>162</v>
      </c>
      <c r="H20">
        <v>100039</v>
      </c>
      <c r="I20">
        <v>667</v>
      </c>
      <c r="J20">
        <v>4329</v>
      </c>
      <c r="K20">
        <v>90</v>
      </c>
      <c r="L20">
        <v>3806</v>
      </c>
      <c r="M20">
        <v>433</v>
      </c>
      <c r="N20">
        <v>21804</v>
      </c>
      <c r="O20">
        <v>152</v>
      </c>
      <c r="P20">
        <v>18884</v>
      </c>
      <c r="Q20">
        <v>2768</v>
      </c>
      <c r="R20">
        <v>660</v>
      </c>
      <c r="S20">
        <v>15</v>
      </c>
      <c r="T20">
        <v>424</v>
      </c>
      <c r="U20">
        <v>221</v>
      </c>
      <c r="V20">
        <v>9083</v>
      </c>
      <c r="W20">
        <v>5</v>
      </c>
      <c r="X20">
        <v>9078</v>
      </c>
      <c r="Y20" t="s">
        <v>33</v>
      </c>
    </row>
    <row r="21" spans="1:25" x14ac:dyDescent="0.3">
      <c r="A21" t="s">
        <v>34</v>
      </c>
      <c r="B21">
        <v>129037</v>
      </c>
      <c r="C21">
        <v>425</v>
      </c>
      <c r="D21">
        <v>124488</v>
      </c>
      <c r="E21">
        <v>4124</v>
      </c>
      <c r="F21">
        <v>102124</v>
      </c>
      <c r="G21">
        <v>168</v>
      </c>
      <c r="H21">
        <v>101286</v>
      </c>
      <c r="I21">
        <v>670</v>
      </c>
      <c r="J21">
        <v>4341</v>
      </c>
      <c r="K21">
        <v>90</v>
      </c>
      <c r="L21">
        <v>3819</v>
      </c>
      <c r="M21">
        <v>432</v>
      </c>
      <c r="N21">
        <v>21904</v>
      </c>
      <c r="O21">
        <v>154</v>
      </c>
      <c r="P21">
        <v>18952</v>
      </c>
      <c r="Q21">
        <v>2798</v>
      </c>
      <c r="R21">
        <v>668</v>
      </c>
      <c r="S21">
        <v>13</v>
      </c>
      <c r="T21">
        <v>431</v>
      </c>
      <c r="U21">
        <v>224</v>
      </c>
      <c r="V21">
        <v>9202</v>
      </c>
      <c r="W21">
        <v>5</v>
      </c>
      <c r="X21">
        <v>9197</v>
      </c>
      <c r="Y21" t="s">
        <v>35</v>
      </c>
    </row>
    <row r="22" spans="1:25" x14ac:dyDescent="0.3">
      <c r="A22" t="s">
        <v>36</v>
      </c>
      <c r="B22">
        <v>130943</v>
      </c>
      <c r="C22">
        <v>429</v>
      </c>
      <c r="D22">
        <v>126269</v>
      </c>
      <c r="E22">
        <v>4245</v>
      </c>
      <c r="F22">
        <v>103742</v>
      </c>
      <c r="G22">
        <v>169</v>
      </c>
      <c r="H22">
        <v>102871</v>
      </c>
      <c r="I22">
        <v>702</v>
      </c>
      <c r="J22">
        <v>4370</v>
      </c>
      <c r="K22">
        <v>93</v>
      </c>
      <c r="L22">
        <v>3844</v>
      </c>
      <c r="M22">
        <v>433</v>
      </c>
      <c r="N22">
        <v>22148</v>
      </c>
      <c r="O22">
        <v>154</v>
      </c>
      <c r="P22">
        <v>19111</v>
      </c>
      <c r="Q22">
        <v>2883</v>
      </c>
      <c r="R22">
        <v>683</v>
      </c>
      <c r="S22">
        <v>13</v>
      </c>
      <c r="T22">
        <v>443</v>
      </c>
      <c r="U22">
        <v>227</v>
      </c>
      <c r="V22">
        <v>9317</v>
      </c>
      <c r="W22">
        <v>5</v>
      </c>
      <c r="X22">
        <v>9312</v>
      </c>
      <c r="Y22" t="s">
        <v>37</v>
      </c>
    </row>
    <row r="23" spans="1:25" x14ac:dyDescent="0.3">
      <c r="A23" t="s">
        <v>38</v>
      </c>
      <c r="B23">
        <v>132321</v>
      </c>
      <c r="C23">
        <v>434</v>
      </c>
      <c r="D23">
        <v>127599</v>
      </c>
      <c r="E23">
        <v>4288</v>
      </c>
      <c r="F23">
        <v>104920</v>
      </c>
      <c r="G23">
        <v>173</v>
      </c>
      <c r="H23">
        <v>104046</v>
      </c>
      <c r="I23">
        <v>701</v>
      </c>
      <c r="J23">
        <v>4385</v>
      </c>
      <c r="K23">
        <v>94</v>
      </c>
      <c r="L23">
        <v>3849</v>
      </c>
      <c r="M23">
        <v>442</v>
      </c>
      <c r="N23">
        <v>22318</v>
      </c>
      <c r="O23">
        <v>154</v>
      </c>
      <c r="P23">
        <v>19250</v>
      </c>
      <c r="Q23">
        <v>2914</v>
      </c>
      <c r="R23">
        <v>698</v>
      </c>
      <c r="S23">
        <v>13</v>
      </c>
      <c r="T23">
        <v>454</v>
      </c>
      <c r="U23">
        <v>231</v>
      </c>
      <c r="V23">
        <v>9389</v>
      </c>
      <c r="W23">
        <v>5</v>
      </c>
      <c r="X23">
        <v>9384</v>
      </c>
      <c r="Y23" t="s">
        <v>39</v>
      </c>
    </row>
    <row r="24" spans="1:25" x14ac:dyDescent="0.3">
      <c r="A24" t="s">
        <v>40</v>
      </c>
      <c r="B24">
        <v>133107</v>
      </c>
      <c r="C24">
        <v>435</v>
      </c>
      <c r="D24">
        <v>128367</v>
      </c>
      <c r="E24">
        <v>4305</v>
      </c>
      <c r="F24">
        <v>105714</v>
      </c>
      <c r="G24">
        <v>173</v>
      </c>
      <c r="H24">
        <v>104842</v>
      </c>
      <c r="I24">
        <v>699</v>
      </c>
      <c r="J24">
        <v>4355</v>
      </c>
      <c r="K24">
        <v>94</v>
      </c>
      <c r="L24">
        <v>3818</v>
      </c>
      <c r="M24">
        <v>443</v>
      </c>
      <c r="N24">
        <v>22337</v>
      </c>
      <c r="O24">
        <v>155</v>
      </c>
      <c r="P24">
        <v>19250</v>
      </c>
      <c r="Q24">
        <v>2932</v>
      </c>
      <c r="R24">
        <v>701</v>
      </c>
      <c r="S24">
        <v>13</v>
      </c>
      <c r="T24">
        <v>457</v>
      </c>
      <c r="U24">
        <v>231</v>
      </c>
      <c r="V24">
        <v>9452</v>
      </c>
      <c r="W24">
        <v>5</v>
      </c>
      <c r="X24">
        <v>9447</v>
      </c>
      <c r="Y24" t="s">
        <v>41</v>
      </c>
    </row>
    <row r="25" spans="1:25" x14ac:dyDescent="0.3">
      <c r="A25" t="s">
        <v>42</v>
      </c>
      <c r="B25">
        <v>133887</v>
      </c>
      <c r="C25">
        <v>437</v>
      </c>
      <c r="D25">
        <v>129114</v>
      </c>
      <c r="E25">
        <v>4336</v>
      </c>
      <c r="F25">
        <v>106446</v>
      </c>
      <c r="G25">
        <v>173</v>
      </c>
      <c r="H25">
        <v>105572</v>
      </c>
      <c r="I25">
        <v>701</v>
      </c>
      <c r="J25">
        <v>4355</v>
      </c>
      <c r="K25">
        <v>93</v>
      </c>
      <c r="L25">
        <v>3817</v>
      </c>
      <c r="M25">
        <v>445</v>
      </c>
      <c r="N25">
        <v>22377</v>
      </c>
      <c r="O25">
        <v>158</v>
      </c>
      <c r="P25">
        <v>19261</v>
      </c>
      <c r="Q25">
        <v>2958</v>
      </c>
      <c r="R25">
        <v>709</v>
      </c>
      <c r="S25">
        <v>13</v>
      </c>
      <c r="T25">
        <v>464</v>
      </c>
      <c r="U25">
        <v>232</v>
      </c>
      <c r="V25">
        <v>9506</v>
      </c>
      <c r="W25">
        <v>5</v>
      </c>
      <c r="X25">
        <v>9501</v>
      </c>
      <c r="Y25" t="s">
        <v>43</v>
      </c>
    </row>
    <row r="26" spans="1:25" x14ac:dyDescent="0.3">
      <c r="A26" t="s">
        <v>44</v>
      </c>
      <c r="B26">
        <v>134748</v>
      </c>
      <c r="C26">
        <v>442</v>
      </c>
      <c r="D26">
        <v>130005</v>
      </c>
      <c r="E26">
        <v>4301</v>
      </c>
      <c r="F26">
        <v>107225</v>
      </c>
      <c r="G26">
        <v>177</v>
      </c>
      <c r="H26">
        <v>106346</v>
      </c>
      <c r="I26">
        <v>702</v>
      </c>
      <c r="J26">
        <v>4371</v>
      </c>
      <c r="K26">
        <v>93</v>
      </c>
      <c r="L26">
        <v>3816</v>
      </c>
      <c r="M26">
        <v>462</v>
      </c>
      <c r="N26">
        <v>22447</v>
      </c>
      <c r="O26">
        <v>159</v>
      </c>
      <c r="P26">
        <v>19383</v>
      </c>
      <c r="Q26">
        <v>2905</v>
      </c>
      <c r="R26">
        <v>705</v>
      </c>
      <c r="S26">
        <v>13</v>
      </c>
      <c r="T26">
        <v>460</v>
      </c>
      <c r="U26">
        <v>232</v>
      </c>
      <c r="V26">
        <v>9537</v>
      </c>
      <c r="W26">
        <v>5</v>
      </c>
      <c r="X26">
        <v>9532</v>
      </c>
      <c r="Y26" t="s">
        <v>45</v>
      </c>
    </row>
    <row r="27" spans="1:25" x14ac:dyDescent="0.3">
      <c r="A27" t="s">
        <v>46</v>
      </c>
      <c r="B27">
        <v>135494</v>
      </c>
      <c r="C27">
        <v>434</v>
      </c>
      <c r="D27">
        <v>130756</v>
      </c>
      <c r="E27">
        <v>4304</v>
      </c>
      <c r="F27">
        <v>107905</v>
      </c>
      <c r="G27">
        <v>173</v>
      </c>
      <c r="H27">
        <v>107036</v>
      </c>
      <c r="I27">
        <v>696</v>
      </c>
      <c r="J27">
        <v>4381</v>
      </c>
      <c r="K27">
        <v>90</v>
      </c>
      <c r="L27">
        <v>3832</v>
      </c>
      <c r="M27">
        <v>459</v>
      </c>
      <c r="N27">
        <v>22493</v>
      </c>
      <c r="O27">
        <v>158</v>
      </c>
      <c r="P27">
        <v>19417</v>
      </c>
      <c r="Q27">
        <v>2918</v>
      </c>
      <c r="R27">
        <v>715</v>
      </c>
      <c r="S27">
        <v>13</v>
      </c>
      <c r="T27">
        <v>471</v>
      </c>
      <c r="U27">
        <v>231</v>
      </c>
      <c r="V27">
        <v>9524</v>
      </c>
      <c r="W27">
        <v>6</v>
      </c>
      <c r="X27">
        <v>9518</v>
      </c>
      <c r="Y27" t="s">
        <v>47</v>
      </c>
    </row>
    <row r="28" spans="1:25" x14ac:dyDescent="0.3">
      <c r="A28" t="s">
        <v>48</v>
      </c>
      <c r="B28">
        <v>136401</v>
      </c>
      <c r="C28">
        <v>441</v>
      </c>
      <c r="D28">
        <v>131612</v>
      </c>
      <c r="E28">
        <v>4348</v>
      </c>
      <c r="F28">
        <v>108726</v>
      </c>
      <c r="G28">
        <v>172</v>
      </c>
      <c r="H28">
        <v>107854</v>
      </c>
      <c r="I28">
        <v>700</v>
      </c>
      <c r="J28">
        <v>4368</v>
      </c>
      <c r="K28">
        <v>90</v>
      </c>
      <c r="L28">
        <v>3819</v>
      </c>
      <c r="M28">
        <v>459</v>
      </c>
      <c r="N28">
        <v>22584</v>
      </c>
      <c r="O28">
        <v>166</v>
      </c>
      <c r="P28">
        <v>19463</v>
      </c>
      <c r="Q28">
        <v>2955</v>
      </c>
      <c r="R28">
        <v>723</v>
      </c>
      <c r="S28">
        <v>13</v>
      </c>
      <c r="T28">
        <v>476</v>
      </c>
      <c r="U28">
        <v>234</v>
      </c>
      <c r="V28">
        <v>9611</v>
      </c>
      <c r="W28">
        <v>60</v>
      </c>
      <c r="X28">
        <v>9551</v>
      </c>
      <c r="Y28" t="s">
        <v>49</v>
      </c>
    </row>
    <row r="29" spans="1:25" x14ac:dyDescent="0.3">
      <c r="A29" t="s">
        <v>50</v>
      </c>
      <c r="Y29" t="s">
        <v>51</v>
      </c>
    </row>
    <row r="30" spans="1:25" x14ac:dyDescent="0.3">
      <c r="A30" t="s">
        <v>52</v>
      </c>
    </row>
  </sheetData>
  <phoneticPr fontId="18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workbookViewId="0"/>
  </sheetViews>
  <sheetFormatPr defaultRowHeight="16.5" x14ac:dyDescent="0.3"/>
  <sheetData>
    <row r="1" spans="1:28" x14ac:dyDescent="0.3">
      <c r="A1" t="s">
        <v>303</v>
      </c>
    </row>
    <row r="2" spans="1:28" x14ac:dyDescent="0.3">
      <c r="A2" t="s">
        <v>304</v>
      </c>
      <c r="AB2" t="s">
        <v>190</v>
      </c>
    </row>
    <row r="3" spans="1:28" x14ac:dyDescent="0.3">
      <c r="B3" t="s">
        <v>206</v>
      </c>
      <c r="Z3" t="s">
        <v>305</v>
      </c>
    </row>
    <row r="4" spans="1:28" x14ac:dyDescent="0.3">
      <c r="B4" t="s">
        <v>306</v>
      </c>
      <c r="D4" t="s">
        <v>307</v>
      </c>
      <c r="F4" t="s">
        <v>308</v>
      </c>
      <c r="R4" t="s">
        <v>309</v>
      </c>
    </row>
    <row r="5" spans="1:28" x14ac:dyDescent="0.3">
      <c r="F5" t="s">
        <v>310</v>
      </c>
      <c r="H5" t="s">
        <v>311</v>
      </c>
      <c r="J5" t="s">
        <v>312</v>
      </c>
      <c r="L5" t="s">
        <v>313</v>
      </c>
      <c r="N5" t="s">
        <v>314</v>
      </c>
      <c r="P5" t="s">
        <v>315</v>
      </c>
      <c r="R5" t="s">
        <v>316</v>
      </c>
      <c r="T5" t="s">
        <v>317</v>
      </c>
      <c r="V5" t="s">
        <v>318</v>
      </c>
      <c r="X5" t="s">
        <v>319</v>
      </c>
      <c r="AB5" t="s">
        <v>71</v>
      </c>
    </row>
    <row r="6" spans="1:28" x14ac:dyDescent="0.3">
      <c r="A6" t="s">
        <v>61</v>
      </c>
      <c r="B6" t="s">
        <v>74</v>
      </c>
      <c r="F6" t="s">
        <v>320</v>
      </c>
      <c r="H6" t="s">
        <v>321</v>
      </c>
      <c r="J6" t="s">
        <v>322</v>
      </c>
      <c r="L6" t="s">
        <v>323</v>
      </c>
      <c r="N6" t="s">
        <v>324</v>
      </c>
      <c r="P6" t="s">
        <v>325</v>
      </c>
      <c r="R6" t="s">
        <v>326</v>
      </c>
      <c r="T6" t="s">
        <v>327</v>
      </c>
      <c r="V6" t="s">
        <v>328</v>
      </c>
      <c r="X6" t="s">
        <v>329</v>
      </c>
    </row>
    <row r="7" spans="1:28" x14ac:dyDescent="0.3">
      <c r="B7" t="s">
        <v>110</v>
      </c>
      <c r="C7" t="s">
        <v>330</v>
      </c>
      <c r="D7" t="s">
        <v>110</v>
      </c>
      <c r="E7" t="s">
        <v>330</v>
      </c>
      <c r="F7" t="s">
        <v>110</v>
      </c>
      <c r="G7" t="s">
        <v>330</v>
      </c>
      <c r="H7" t="s">
        <v>110</v>
      </c>
      <c r="I7" t="s">
        <v>330</v>
      </c>
      <c r="J7" t="s">
        <v>110</v>
      </c>
      <c r="K7" t="s">
        <v>330</v>
      </c>
      <c r="L7" t="s">
        <v>110</v>
      </c>
      <c r="M7" t="s">
        <v>330</v>
      </c>
      <c r="N7" t="s">
        <v>110</v>
      </c>
      <c r="O7" t="s">
        <v>330</v>
      </c>
      <c r="P7" t="s">
        <v>110</v>
      </c>
      <c r="Q7" t="s">
        <v>330</v>
      </c>
      <c r="R7" t="s">
        <v>110</v>
      </c>
      <c r="S7" t="s">
        <v>330</v>
      </c>
      <c r="T7" t="s">
        <v>110</v>
      </c>
      <c r="U7" t="s">
        <v>330</v>
      </c>
      <c r="V7" t="s">
        <v>110</v>
      </c>
      <c r="W7" t="s">
        <v>330</v>
      </c>
      <c r="X7" t="s">
        <v>110</v>
      </c>
      <c r="Y7" t="s">
        <v>330</v>
      </c>
      <c r="Z7" t="s">
        <v>110</v>
      </c>
      <c r="AA7" t="s">
        <v>330</v>
      </c>
    </row>
    <row r="8" spans="1:28" x14ac:dyDescent="0.3">
      <c r="B8" t="s">
        <v>135</v>
      </c>
      <c r="C8" t="s">
        <v>331</v>
      </c>
      <c r="D8" t="s">
        <v>135</v>
      </c>
      <c r="E8" t="s">
        <v>331</v>
      </c>
      <c r="F8" t="s">
        <v>135</v>
      </c>
      <c r="G8" t="s">
        <v>331</v>
      </c>
      <c r="H8" t="s">
        <v>135</v>
      </c>
      <c r="I8" t="s">
        <v>331</v>
      </c>
      <c r="J8" t="s">
        <v>135</v>
      </c>
      <c r="K8" t="s">
        <v>331</v>
      </c>
      <c r="L8" t="s">
        <v>135</v>
      </c>
      <c r="M8" t="s">
        <v>331</v>
      </c>
      <c r="N8" t="s">
        <v>135</v>
      </c>
      <c r="O8" t="s">
        <v>331</v>
      </c>
      <c r="P8" t="s">
        <v>135</v>
      </c>
      <c r="Q8" t="s">
        <v>331</v>
      </c>
      <c r="R8" t="s">
        <v>135</v>
      </c>
      <c r="S8" t="s">
        <v>331</v>
      </c>
      <c r="T8" t="s">
        <v>135</v>
      </c>
      <c r="U8" t="s">
        <v>331</v>
      </c>
      <c r="V8" t="s">
        <v>135</v>
      </c>
      <c r="W8" t="s">
        <v>331</v>
      </c>
      <c r="X8" t="s">
        <v>135</v>
      </c>
      <c r="Y8" t="s">
        <v>331</v>
      </c>
      <c r="Z8" t="s">
        <v>135</v>
      </c>
      <c r="AA8" t="s">
        <v>331</v>
      </c>
    </row>
    <row r="9" spans="1:28" x14ac:dyDescent="0.3">
      <c r="A9">
        <v>2018</v>
      </c>
      <c r="B9">
        <v>1</v>
      </c>
      <c r="C9">
        <v>44</v>
      </c>
      <c r="F9">
        <v>0</v>
      </c>
      <c r="G9">
        <v>0</v>
      </c>
      <c r="H9">
        <v>0</v>
      </c>
      <c r="I9">
        <v>0</v>
      </c>
      <c r="P9">
        <v>1</v>
      </c>
      <c r="Q9">
        <v>44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2018</v>
      </c>
    </row>
    <row r="10" spans="1:28" x14ac:dyDescent="0.3">
      <c r="A10">
        <v>2019</v>
      </c>
      <c r="B10">
        <v>1</v>
      </c>
      <c r="C10">
        <v>44</v>
      </c>
      <c r="F10" t="s">
        <v>332</v>
      </c>
      <c r="G10" t="s">
        <v>332</v>
      </c>
      <c r="H10" t="s">
        <v>332</v>
      </c>
      <c r="I10" t="s">
        <v>332</v>
      </c>
      <c r="J10" t="s">
        <v>332</v>
      </c>
      <c r="K10" t="s">
        <v>332</v>
      </c>
      <c r="L10" t="s">
        <v>332</v>
      </c>
      <c r="M10" t="s">
        <v>332</v>
      </c>
      <c r="N10">
        <v>1</v>
      </c>
      <c r="O10">
        <v>44</v>
      </c>
      <c r="P10" t="s">
        <v>332</v>
      </c>
      <c r="Q10" t="s">
        <v>332</v>
      </c>
      <c r="R10" t="s">
        <v>332</v>
      </c>
      <c r="S10" t="s">
        <v>332</v>
      </c>
      <c r="T10" t="s">
        <v>332</v>
      </c>
      <c r="U10" t="s">
        <v>332</v>
      </c>
      <c r="V10" t="s">
        <v>332</v>
      </c>
      <c r="W10" t="s">
        <v>332</v>
      </c>
      <c r="X10" t="s">
        <v>332</v>
      </c>
      <c r="Y10" t="s">
        <v>332</v>
      </c>
      <c r="Z10" t="s">
        <v>332</v>
      </c>
      <c r="AA10" t="s">
        <v>332</v>
      </c>
      <c r="AB10">
        <v>2019</v>
      </c>
    </row>
    <row r="11" spans="1:28" x14ac:dyDescent="0.3">
      <c r="A11">
        <v>2020</v>
      </c>
      <c r="B11">
        <v>1</v>
      </c>
      <c r="C11">
        <v>44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44</v>
      </c>
      <c r="P11">
        <v>0</v>
      </c>
      <c r="Q11">
        <v>0</v>
      </c>
      <c r="R11" t="s">
        <v>83</v>
      </c>
      <c r="S11" t="s">
        <v>83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2020</v>
      </c>
    </row>
    <row r="12" spans="1:28" x14ac:dyDescent="0.3">
      <c r="A12">
        <v>2021</v>
      </c>
      <c r="B12">
        <v>2</v>
      </c>
      <c r="C12">
        <v>86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44</v>
      </c>
      <c r="P12">
        <v>1</v>
      </c>
      <c r="Q12">
        <v>42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2021</v>
      </c>
    </row>
    <row r="13" spans="1:28" x14ac:dyDescent="0.3">
      <c r="A13">
        <v>2022</v>
      </c>
      <c r="B13">
        <v>2</v>
      </c>
      <c r="C13">
        <v>86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42</v>
      </c>
      <c r="N13">
        <v>0</v>
      </c>
      <c r="O13">
        <v>0</v>
      </c>
      <c r="P13">
        <v>1</v>
      </c>
      <c r="Q13">
        <v>44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2022</v>
      </c>
    </row>
    <row r="14" spans="1:28" x14ac:dyDescent="0.3">
      <c r="A14">
        <v>2023</v>
      </c>
      <c r="B14">
        <v>2</v>
      </c>
      <c r="C14">
        <v>86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42</v>
      </c>
      <c r="N14">
        <v>0</v>
      </c>
      <c r="O14">
        <v>0</v>
      </c>
      <c r="P14">
        <v>1</v>
      </c>
      <c r="Q14">
        <v>44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2023</v>
      </c>
    </row>
    <row r="15" spans="1:28" x14ac:dyDescent="0.3">
      <c r="A15" t="s">
        <v>333</v>
      </c>
    </row>
    <row r="16" spans="1:28" x14ac:dyDescent="0.3">
      <c r="A16" t="s">
        <v>334</v>
      </c>
    </row>
    <row r="17" spans="1:28" x14ac:dyDescent="0.3">
      <c r="A17" t="s">
        <v>85</v>
      </c>
      <c r="AB17" t="s">
        <v>86</v>
      </c>
    </row>
  </sheetData>
  <phoneticPr fontId="18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/>
  </sheetViews>
  <sheetFormatPr defaultRowHeight="16.5" x14ac:dyDescent="0.3"/>
  <sheetData>
    <row r="1" spans="1:22" x14ac:dyDescent="0.3">
      <c r="A1" t="s">
        <v>335</v>
      </c>
      <c r="L1" t="s">
        <v>336</v>
      </c>
    </row>
    <row r="2" spans="1:22" x14ac:dyDescent="0.3">
      <c r="A2" t="s">
        <v>304</v>
      </c>
      <c r="V2" t="s">
        <v>55</v>
      </c>
    </row>
    <row r="3" spans="1:22" x14ac:dyDescent="0.3">
      <c r="A3" t="s">
        <v>337</v>
      </c>
      <c r="B3" t="s">
        <v>338</v>
      </c>
      <c r="I3" t="s">
        <v>339</v>
      </c>
      <c r="L3" t="s">
        <v>340</v>
      </c>
      <c r="O3" t="s">
        <v>341</v>
      </c>
      <c r="R3" t="s">
        <v>342</v>
      </c>
      <c r="S3" t="s">
        <v>343</v>
      </c>
      <c r="U3" t="s">
        <v>344</v>
      </c>
      <c r="V3" t="s">
        <v>154</v>
      </c>
    </row>
    <row r="4" spans="1:22" x14ac:dyDescent="0.3">
      <c r="C4" t="s">
        <v>345</v>
      </c>
      <c r="D4" t="s">
        <v>346</v>
      </c>
      <c r="E4" t="s">
        <v>347</v>
      </c>
      <c r="F4" t="s">
        <v>348</v>
      </c>
      <c r="G4" t="s">
        <v>349</v>
      </c>
      <c r="H4" t="s">
        <v>350</v>
      </c>
      <c r="J4" t="s">
        <v>351</v>
      </c>
      <c r="K4" t="s">
        <v>352</v>
      </c>
      <c r="M4" t="s">
        <v>351</v>
      </c>
      <c r="N4" t="s">
        <v>352</v>
      </c>
      <c r="P4" t="s">
        <v>353</v>
      </c>
      <c r="Q4" t="s">
        <v>354</v>
      </c>
      <c r="R4" t="s">
        <v>355</v>
      </c>
      <c r="S4" t="s">
        <v>356</v>
      </c>
      <c r="T4" t="s">
        <v>357</v>
      </c>
      <c r="U4" t="s">
        <v>358</v>
      </c>
    </row>
    <row r="5" spans="1:22" x14ac:dyDescent="0.3">
      <c r="C5" t="s">
        <v>231</v>
      </c>
      <c r="D5" t="s">
        <v>359</v>
      </c>
      <c r="E5" t="s">
        <v>360</v>
      </c>
      <c r="F5" t="s">
        <v>361</v>
      </c>
      <c r="G5" t="s">
        <v>362</v>
      </c>
      <c r="H5" t="s">
        <v>363</v>
      </c>
      <c r="I5" t="s">
        <v>364</v>
      </c>
      <c r="J5" t="s">
        <v>365</v>
      </c>
      <c r="K5" t="s">
        <v>366</v>
      </c>
      <c r="M5" t="s">
        <v>365</v>
      </c>
      <c r="N5" t="s">
        <v>366</v>
      </c>
      <c r="S5" t="s">
        <v>367</v>
      </c>
      <c r="T5" t="s">
        <v>367</v>
      </c>
      <c r="U5" t="s">
        <v>368</v>
      </c>
    </row>
    <row r="6" spans="1:22" x14ac:dyDescent="0.3">
      <c r="C6" t="s">
        <v>369</v>
      </c>
      <c r="D6" t="s">
        <v>370</v>
      </c>
      <c r="E6" t="s">
        <v>370</v>
      </c>
      <c r="F6" t="s">
        <v>370</v>
      </c>
      <c r="G6" t="s">
        <v>370</v>
      </c>
      <c r="H6" t="s">
        <v>371</v>
      </c>
      <c r="P6" t="s">
        <v>372</v>
      </c>
      <c r="Q6" t="s">
        <v>373</v>
      </c>
      <c r="R6" t="s">
        <v>374</v>
      </c>
      <c r="S6" t="s">
        <v>375</v>
      </c>
      <c r="T6" t="s">
        <v>376</v>
      </c>
      <c r="U6" t="s">
        <v>377</v>
      </c>
    </row>
    <row r="7" spans="1:22" x14ac:dyDescent="0.3">
      <c r="A7">
        <v>2007</v>
      </c>
      <c r="B7">
        <v>10</v>
      </c>
      <c r="C7">
        <v>4</v>
      </c>
      <c r="D7">
        <v>1</v>
      </c>
      <c r="E7">
        <v>2</v>
      </c>
      <c r="F7">
        <v>0</v>
      </c>
      <c r="G7">
        <v>2</v>
      </c>
      <c r="H7">
        <v>1</v>
      </c>
      <c r="I7">
        <v>91</v>
      </c>
      <c r="J7" t="s">
        <v>142</v>
      </c>
      <c r="K7" t="s">
        <v>142</v>
      </c>
      <c r="L7">
        <v>46</v>
      </c>
      <c r="M7" t="s">
        <v>142</v>
      </c>
      <c r="N7" t="s">
        <v>142</v>
      </c>
      <c r="O7">
        <v>104</v>
      </c>
      <c r="P7">
        <v>85</v>
      </c>
      <c r="Q7">
        <v>19</v>
      </c>
      <c r="R7">
        <v>50</v>
      </c>
      <c r="S7">
        <v>8</v>
      </c>
      <c r="T7">
        <v>48</v>
      </c>
      <c r="U7">
        <v>81</v>
      </c>
      <c r="V7">
        <v>2007</v>
      </c>
    </row>
    <row r="8" spans="1:22" x14ac:dyDescent="0.3">
      <c r="A8">
        <v>2008</v>
      </c>
      <c r="B8">
        <v>5</v>
      </c>
      <c r="C8">
        <v>1</v>
      </c>
      <c r="D8">
        <v>0</v>
      </c>
      <c r="E8">
        <v>2</v>
      </c>
      <c r="F8">
        <v>0</v>
      </c>
      <c r="G8">
        <v>1</v>
      </c>
      <c r="H8">
        <v>1</v>
      </c>
      <c r="I8">
        <v>0</v>
      </c>
      <c r="J8" t="s">
        <v>142</v>
      </c>
      <c r="K8" t="s">
        <v>142</v>
      </c>
      <c r="L8">
        <v>0</v>
      </c>
      <c r="M8" t="s">
        <v>142</v>
      </c>
      <c r="N8" t="s">
        <v>142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2008</v>
      </c>
    </row>
    <row r="9" spans="1:22" x14ac:dyDescent="0.3">
      <c r="A9">
        <v>2009</v>
      </c>
      <c r="B9">
        <v>3</v>
      </c>
      <c r="C9">
        <v>1</v>
      </c>
      <c r="D9">
        <v>0</v>
      </c>
      <c r="E9">
        <v>0</v>
      </c>
      <c r="F9">
        <v>0</v>
      </c>
      <c r="G9">
        <v>1</v>
      </c>
      <c r="H9">
        <v>1</v>
      </c>
      <c r="I9">
        <v>0</v>
      </c>
      <c r="J9" t="s">
        <v>142</v>
      </c>
      <c r="K9" t="s">
        <v>142</v>
      </c>
      <c r="L9">
        <v>0</v>
      </c>
      <c r="M9" t="s">
        <v>142</v>
      </c>
      <c r="N9" t="s">
        <v>142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2009</v>
      </c>
    </row>
    <row r="10" spans="1:22" x14ac:dyDescent="0.3">
      <c r="A10">
        <v>2010</v>
      </c>
      <c r="B10">
        <v>10</v>
      </c>
      <c r="C10">
        <v>1</v>
      </c>
      <c r="D10">
        <v>0</v>
      </c>
      <c r="E10">
        <v>6</v>
      </c>
      <c r="F10">
        <v>0</v>
      </c>
      <c r="G10">
        <v>2</v>
      </c>
      <c r="H10">
        <v>1</v>
      </c>
      <c r="I10">
        <v>5</v>
      </c>
      <c r="J10" t="s">
        <v>142</v>
      </c>
      <c r="K10" t="s">
        <v>142</v>
      </c>
      <c r="L10">
        <v>0</v>
      </c>
      <c r="M10" t="s">
        <v>142</v>
      </c>
      <c r="N10" t="s">
        <v>142</v>
      </c>
      <c r="O10">
        <v>81</v>
      </c>
      <c r="P10">
        <v>44</v>
      </c>
      <c r="Q10">
        <v>37</v>
      </c>
      <c r="R10">
        <v>0</v>
      </c>
      <c r="S10">
        <v>0</v>
      </c>
      <c r="T10">
        <v>0</v>
      </c>
      <c r="U10">
        <v>21</v>
      </c>
      <c r="V10">
        <v>2010</v>
      </c>
    </row>
    <row r="11" spans="1:22" x14ac:dyDescent="0.3">
      <c r="A11">
        <v>2011</v>
      </c>
      <c r="B11">
        <v>11</v>
      </c>
      <c r="C11">
        <v>2</v>
      </c>
      <c r="D11">
        <v>0</v>
      </c>
      <c r="E11">
        <v>6</v>
      </c>
      <c r="F11">
        <v>0</v>
      </c>
      <c r="G11">
        <v>2</v>
      </c>
      <c r="H11">
        <v>1</v>
      </c>
      <c r="I11">
        <v>58</v>
      </c>
      <c r="J11" t="s">
        <v>142</v>
      </c>
      <c r="K11" t="s">
        <v>142</v>
      </c>
      <c r="L11">
        <v>27</v>
      </c>
      <c r="M11" t="s">
        <v>142</v>
      </c>
      <c r="N11" t="s">
        <v>142</v>
      </c>
      <c r="O11">
        <v>39</v>
      </c>
      <c r="P11">
        <v>37</v>
      </c>
      <c r="Q11">
        <v>2</v>
      </c>
      <c r="R11">
        <v>2</v>
      </c>
      <c r="S11">
        <v>5</v>
      </c>
      <c r="T11">
        <v>25</v>
      </c>
      <c r="U11">
        <v>37</v>
      </c>
      <c r="V11">
        <v>2011</v>
      </c>
    </row>
    <row r="12" spans="1:22" x14ac:dyDescent="0.3">
      <c r="A12">
        <v>2012</v>
      </c>
      <c r="B12">
        <v>11</v>
      </c>
      <c r="C12">
        <v>2</v>
      </c>
      <c r="D12">
        <v>0</v>
      </c>
      <c r="E12">
        <v>6</v>
      </c>
      <c r="F12">
        <v>0</v>
      </c>
      <c r="G12">
        <v>2</v>
      </c>
      <c r="H12">
        <v>1</v>
      </c>
      <c r="I12">
        <v>58</v>
      </c>
      <c r="J12" t="s">
        <v>142</v>
      </c>
      <c r="K12" t="s">
        <v>142</v>
      </c>
      <c r="L12">
        <v>27</v>
      </c>
      <c r="M12" t="s">
        <v>142</v>
      </c>
      <c r="N12" t="s">
        <v>142</v>
      </c>
      <c r="O12">
        <v>28</v>
      </c>
      <c r="P12">
        <v>25</v>
      </c>
      <c r="Q12">
        <v>3</v>
      </c>
      <c r="R12">
        <v>2</v>
      </c>
      <c r="S12">
        <v>0</v>
      </c>
      <c r="T12">
        <v>0</v>
      </c>
      <c r="U12">
        <v>37</v>
      </c>
      <c r="V12">
        <v>2012</v>
      </c>
    </row>
    <row r="13" spans="1:22" x14ac:dyDescent="0.3">
      <c r="A13">
        <v>2013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23</v>
      </c>
      <c r="J13">
        <v>14</v>
      </c>
      <c r="K13">
        <v>9</v>
      </c>
      <c r="L13">
        <v>5</v>
      </c>
      <c r="M13">
        <v>5</v>
      </c>
      <c r="N13">
        <v>0</v>
      </c>
      <c r="O13">
        <v>64</v>
      </c>
      <c r="P13">
        <v>47</v>
      </c>
      <c r="Q13">
        <v>17</v>
      </c>
      <c r="R13">
        <v>2</v>
      </c>
      <c r="S13">
        <v>0</v>
      </c>
      <c r="T13">
        <v>0</v>
      </c>
      <c r="U13">
        <v>0</v>
      </c>
      <c r="V13">
        <v>2013</v>
      </c>
    </row>
    <row r="14" spans="1:22" x14ac:dyDescent="0.3">
      <c r="A14">
        <v>2014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</v>
      </c>
      <c r="S14">
        <v>0</v>
      </c>
      <c r="T14">
        <v>0</v>
      </c>
      <c r="U14">
        <v>0</v>
      </c>
      <c r="V14">
        <v>2014</v>
      </c>
    </row>
    <row r="15" spans="1:22" x14ac:dyDescent="0.3">
      <c r="A15">
        <v>2015</v>
      </c>
      <c r="B15">
        <v>11</v>
      </c>
      <c r="C15">
        <v>2</v>
      </c>
      <c r="D15">
        <v>0</v>
      </c>
      <c r="E15">
        <v>6</v>
      </c>
      <c r="F15">
        <v>0</v>
      </c>
      <c r="G15">
        <v>2</v>
      </c>
      <c r="H15">
        <v>1</v>
      </c>
      <c r="I15">
        <v>221</v>
      </c>
      <c r="J15">
        <v>166</v>
      </c>
      <c r="K15">
        <v>55</v>
      </c>
      <c r="L15">
        <v>99</v>
      </c>
      <c r="M15">
        <v>99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15</v>
      </c>
      <c r="V15">
        <v>2015</v>
      </c>
    </row>
    <row r="16" spans="1:22" x14ac:dyDescent="0.3">
      <c r="A16">
        <v>2016</v>
      </c>
      <c r="B16">
        <v>11</v>
      </c>
      <c r="C16">
        <v>2</v>
      </c>
      <c r="D16">
        <v>0</v>
      </c>
      <c r="E16">
        <v>6</v>
      </c>
      <c r="F16">
        <v>0</v>
      </c>
      <c r="G16">
        <v>2</v>
      </c>
      <c r="H16">
        <v>1</v>
      </c>
      <c r="I16">
        <v>21</v>
      </c>
      <c r="J16">
        <v>14</v>
      </c>
      <c r="K16">
        <v>7</v>
      </c>
      <c r="L16">
        <v>8</v>
      </c>
      <c r="M16">
        <v>8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16</v>
      </c>
      <c r="V16">
        <v>2016</v>
      </c>
    </row>
    <row r="17" spans="1:22" x14ac:dyDescent="0.3">
      <c r="A17">
        <v>2017</v>
      </c>
      <c r="B17">
        <v>11</v>
      </c>
      <c r="C17">
        <v>2</v>
      </c>
      <c r="D17">
        <v>0</v>
      </c>
      <c r="E17">
        <v>6</v>
      </c>
      <c r="F17">
        <v>0</v>
      </c>
      <c r="G17">
        <v>2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14</v>
      </c>
      <c r="V17">
        <v>2017</v>
      </c>
    </row>
    <row r="18" spans="1:22" x14ac:dyDescent="0.3">
      <c r="A18" t="s">
        <v>85</v>
      </c>
      <c r="V18" t="s">
        <v>86</v>
      </c>
    </row>
    <row r="19" spans="1:22" x14ac:dyDescent="0.3">
      <c r="A19" t="s">
        <v>378</v>
      </c>
    </row>
  </sheetData>
  <phoneticPr fontId="18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/>
  </sheetViews>
  <sheetFormatPr defaultRowHeight="16.5" x14ac:dyDescent="0.3"/>
  <sheetData>
    <row r="1" spans="1:18" x14ac:dyDescent="0.3">
      <c r="A1" t="s">
        <v>379</v>
      </c>
      <c r="J1" t="s">
        <v>380</v>
      </c>
    </row>
    <row r="2" spans="1:18" x14ac:dyDescent="0.3">
      <c r="A2" t="s">
        <v>381</v>
      </c>
      <c r="R2" t="s">
        <v>382</v>
      </c>
    </row>
    <row r="3" spans="1:18" x14ac:dyDescent="0.3">
      <c r="A3" t="s">
        <v>100</v>
      </c>
      <c r="B3" t="s">
        <v>383</v>
      </c>
      <c r="J3" t="s">
        <v>384</v>
      </c>
      <c r="R3" t="s">
        <v>154</v>
      </c>
    </row>
    <row r="4" spans="1:18" x14ac:dyDescent="0.3">
      <c r="B4" t="s">
        <v>385</v>
      </c>
      <c r="D4" t="s">
        <v>386</v>
      </c>
      <c r="F4" t="s">
        <v>387</v>
      </c>
      <c r="H4" t="s">
        <v>388</v>
      </c>
      <c r="J4" t="s">
        <v>385</v>
      </c>
      <c r="L4" t="s">
        <v>386</v>
      </c>
      <c r="N4" t="s">
        <v>387</v>
      </c>
      <c r="P4" t="s">
        <v>388</v>
      </c>
    </row>
    <row r="5" spans="1:18" x14ac:dyDescent="0.3">
      <c r="B5" t="s">
        <v>389</v>
      </c>
      <c r="C5" t="s">
        <v>390</v>
      </c>
      <c r="D5" t="s">
        <v>389</v>
      </c>
      <c r="E5" t="s">
        <v>390</v>
      </c>
      <c r="F5" t="s">
        <v>389</v>
      </c>
      <c r="G5" t="s">
        <v>390</v>
      </c>
      <c r="H5" t="s">
        <v>389</v>
      </c>
      <c r="I5" t="s">
        <v>390</v>
      </c>
      <c r="J5" t="s">
        <v>389</v>
      </c>
      <c r="K5" t="s">
        <v>390</v>
      </c>
      <c r="L5" t="s">
        <v>389</v>
      </c>
      <c r="M5" t="s">
        <v>390</v>
      </c>
      <c r="N5" t="s">
        <v>389</v>
      </c>
      <c r="O5" t="s">
        <v>390</v>
      </c>
      <c r="P5" t="s">
        <v>389</v>
      </c>
      <c r="Q5" t="s">
        <v>390</v>
      </c>
    </row>
    <row r="6" spans="1:18" x14ac:dyDescent="0.3">
      <c r="B6" t="s">
        <v>391</v>
      </c>
      <c r="C6" t="s">
        <v>392</v>
      </c>
      <c r="D6" t="s">
        <v>391</v>
      </c>
      <c r="E6" t="s">
        <v>392</v>
      </c>
      <c r="F6" t="s">
        <v>391</v>
      </c>
      <c r="G6" t="s">
        <v>392</v>
      </c>
      <c r="H6" t="s">
        <v>391</v>
      </c>
      <c r="I6" t="s">
        <v>392</v>
      </c>
      <c r="J6" t="s">
        <v>391</v>
      </c>
      <c r="K6" t="s">
        <v>392</v>
      </c>
      <c r="L6" t="s">
        <v>391</v>
      </c>
      <c r="M6" t="s">
        <v>392</v>
      </c>
      <c r="N6" t="s">
        <v>391</v>
      </c>
      <c r="O6" t="s">
        <v>392</v>
      </c>
      <c r="P6" t="s">
        <v>391</v>
      </c>
      <c r="Q6" t="s">
        <v>392</v>
      </c>
    </row>
    <row r="7" spans="1:18" x14ac:dyDescent="0.3">
      <c r="A7">
        <v>2007</v>
      </c>
      <c r="B7">
        <f>SUM(D7+F7+H7)</f>
        <v>3359</v>
      </c>
      <c r="C7">
        <v>16090</v>
      </c>
      <c r="D7">
        <v>2743</v>
      </c>
      <c r="E7">
        <v>14637</v>
      </c>
      <c r="F7">
        <v>486</v>
      </c>
      <c r="G7">
        <v>1034</v>
      </c>
      <c r="H7">
        <v>130</v>
      </c>
      <c r="I7">
        <v>419</v>
      </c>
      <c r="J7">
        <v>24</v>
      </c>
      <c r="K7">
        <v>44</v>
      </c>
      <c r="L7">
        <v>9</v>
      </c>
      <c r="M7">
        <v>23</v>
      </c>
      <c r="N7">
        <v>12</v>
      </c>
      <c r="O7">
        <v>16</v>
      </c>
      <c r="P7">
        <v>3</v>
      </c>
      <c r="Q7">
        <v>5</v>
      </c>
      <c r="R7">
        <v>2007</v>
      </c>
    </row>
    <row r="8" spans="1:18" x14ac:dyDescent="0.3">
      <c r="A8">
        <v>2008</v>
      </c>
      <c r="B8">
        <v>3075</v>
      </c>
      <c r="C8">
        <v>16492</v>
      </c>
      <c r="D8">
        <v>2393</v>
      </c>
      <c r="E8">
        <v>14832</v>
      </c>
      <c r="F8">
        <v>501</v>
      </c>
      <c r="G8">
        <v>1130</v>
      </c>
      <c r="H8">
        <v>181</v>
      </c>
      <c r="I8">
        <v>530</v>
      </c>
      <c r="J8">
        <v>40</v>
      </c>
      <c r="K8">
        <v>45</v>
      </c>
      <c r="L8">
        <v>24</v>
      </c>
      <c r="M8">
        <v>27</v>
      </c>
      <c r="N8">
        <v>14</v>
      </c>
      <c r="O8">
        <v>13</v>
      </c>
      <c r="P8">
        <v>2</v>
      </c>
      <c r="Q8">
        <v>5</v>
      </c>
      <c r="R8">
        <v>2008</v>
      </c>
    </row>
    <row r="9" spans="1:18" x14ac:dyDescent="0.3">
      <c r="A9">
        <v>2009</v>
      </c>
      <c r="B9">
        <v>3056</v>
      </c>
      <c r="C9">
        <v>15959</v>
      </c>
      <c r="D9">
        <v>2313</v>
      </c>
      <c r="E9">
        <v>14200</v>
      </c>
      <c r="F9">
        <v>483</v>
      </c>
      <c r="G9">
        <v>1184</v>
      </c>
      <c r="H9">
        <v>261</v>
      </c>
      <c r="I9">
        <v>575</v>
      </c>
      <c r="J9">
        <v>52</v>
      </c>
      <c r="K9">
        <v>28</v>
      </c>
      <c r="L9">
        <v>33</v>
      </c>
      <c r="M9">
        <v>14</v>
      </c>
      <c r="N9">
        <v>17</v>
      </c>
      <c r="O9">
        <v>10</v>
      </c>
      <c r="P9">
        <v>2</v>
      </c>
      <c r="Q9">
        <v>4</v>
      </c>
      <c r="R9">
        <v>2009</v>
      </c>
    </row>
    <row r="10" spans="1:18" x14ac:dyDescent="0.3">
      <c r="A10">
        <v>2010</v>
      </c>
      <c r="B10">
        <v>3366</v>
      </c>
      <c r="C10">
        <v>16311</v>
      </c>
      <c r="D10">
        <v>2621</v>
      </c>
      <c r="E10">
        <v>14517</v>
      </c>
      <c r="F10">
        <v>502</v>
      </c>
      <c r="G10">
        <v>1172</v>
      </c>
      <c r="H10">
        <v>243</v>
      </c>
      <c r="I10">
        <v>622</v>
      </c>
      <c r="J10">
        <v>44</v>
      </c>
      <c r="K10">
        <v>27</v>
      </c>
      <c r="L10">
        <v>23</v>
      </c>
      <c r="M10">
        <v>14</v>
      </c>
      <c r="N10">
        <v>19</v>
      </c>
      <c r="O10">
        <v>9</v>
      </c>
      <c r="P10">
        <v>2</v>
      </c>
      <c r="Q10">
        <v>4</v>
      </c>
      <c r="R10">
        <v>2010</v>
      </c>
    </row>
    <row r="11" spans="1:18" x14ac:dyDescent="0.3">
      <c r="A11">
        <v>2011</v>
      </c>
      <c r="B11">
        <v>3119</v>
      </c>
      <c r="C11">
        <v>16260</v>
      </c>
      <c r="D11">
        <v>2324</v>
      </c>
      <c r="E11">
        <v>14426</v>
      </c>
      <c r="F11">
        <v>513</v>
      </c>
      <c r="G11">
        <v>1163</v>
      </c>
      <c r="H11">
        <v>280</v>
      </c>
      <c r="I11">
        <v>670</v>
      </c>
      <c r="J11">
        <v>40</v>
      </c>
      <c r="K11">
        <v>35</v>
      </c>
      <c r="L11">
        <v>17</v>
      </c>
      <c r="M11">
        <v>19</v>
      </c>
      <c r="N11">
        <v>20</v>
      </c>
      <c r="O11">
        <v>10</v>
      </c>
      <c r="P11">
        <v>1</v>
      </c>
      <c r="Q11">
        <v>4</v>
      </c>
      <c r="R11">
        <v>2011</v>
      </c>
    </row>
    <row r="12" spans="1:18" x14ac:dyDescent="0.3">
      <c r="A12">
        <v>2012</v>
      </c>
      <c r="B12">
        <v>3435</v>
      </c>
      <c r="C12">
        <v>15960</v>
      </c>
      <c r="D12">
        <v>2671</v>
      </c>
      <c r="E12">
        <v>13953</v>
      </c>
      <c r="F12">
        <v>435</v>
      </c>
      <c r="G12">
        <v>1280</v>
      </c>
      <c r="H12">
        <v>329</v>
      </c>
      <c r="I12">
        <v>727</v>
      </c>
      <c r="J12">
        <v>45</v>
      </c>
      <c r="K12">
        <v>17</v>
      </c>
      <c r="L12">
        <v>22</v>
      </c>
      <c r="M12">
        <v>4</v>
      </c>
      <c r="N12">
        <v>22</v>
      </c>
      <c r="O12">
        <v>9</v>
      </c>
      <c r="P12">
        <v>2</v>
      </c>
      <c r="Q12">
        <v>3</v>
      </c>
      <c r="R12">
        <v>2012</v>
      </c>
    </row>
    <row r="13" spans="1:18" x14ac:dyDescent="0.3">
      <c r="A13">
        <v>2013</v>
      </c>
      <c r="B13">
        <f>SUM(D13,F13,H13,J13,L13,N13,P13)</f>
        <v>3269</v>
      </c>
      <c r="C13">
        <f>SUM(E13,G13,I13,K13,M13,O13,Q13)</f>
        <v>15652</v>
      </c>
      <c r="D13">
        <v>2424</v>
      </c>
      <c r="E13">
        <v>13657</v>
      </c>
      <c r="F13">
        <v>358</v>
      </c>
      <c r="G13">
        <v>1173</v>
      </c>
      <c r="H13">
        <v>386</v>
      </c>
      <c r="I13">
        <v>788</v>
      </c>
      <c r="J13">
        <v>51</v>
      </c>
      <c r="K13">
        <v>17</v>
      </c>
      <c r="L13">
        <v>19</v>
      </c>
      <c r="M13">
        <v>4</v>
      </c>
      <c r="N13">
        <v>29</v>
      </c>
      <c r="O13">
        <v>10</v>
      </c>
      <c r="P13">
        <v>2</v>
      </c>
      <c r="Q13">
        <v>3</v>
      </c>
      <c r="R13">
        <v>2013</v>
      </c>
    </row>
    <row r="14" spans="1:18" x14ac:dyDescent="0.3">
      <c r="A14">
        <v>2014</v>
      </c>
      <c r="B14">
        <v>2877381</v>
      </c>
      <c r="C14">
        <v>15330469</v>
      </c>
      <c r="D14">
        <v>2102827</v>
      </c>
      <c r="E14">
        <v>13381613</v>
      </c>
      <c r="F14">
        <v>377854</v>
      </c>
      <c r="G14">
        <v>1201695</v>
      </c>
      <c r="H14">
        <v>396700</v>
      </c>
      <c r="I14">
        <v>747161</v>
      </c>
      <c r="J14">
        <v>42006</v>
      </c>
      <c r="K14">
        <v>20477</v>
      </c>
      <c r="L14">
        <v>11332</v>
      </c>
      <c r="M14">
        <v>3332</v>
      </c>
      <c r="N14">
        <v>28398</v>
      </c>
      <c r="O14">
        <v>13628</v>
      </c>
      <c r="P14">
        <v>2276</v>
      </c>
      <c r="Q14">
        <v>3517</v>
      </c>
      <c r="R14">
        <v>2014</v>
      </c>
    </row>
    <row r="15" spans="1:18" x14ac:dyDescent="0.3">
      <c r="A15">
        <v>2015</v>
      </c>
      <c r="B15">
        <v>2470660</v>
      </c>
      <c r="C15">
        <v>13474184</v>
      </c>
      <c r="D15">
        <v>1888471</v>
      </c>
      <c r="E15">
        <v>11541256</v>
      </c>
      <c r="F15">
        <v>361450</v>
      </c>
      <c r="G15">
        <v>1238865</v>
      </c>
      <c r="H15">
        <v>220739</v>
      </c>
      <c r="I15">
        <v>694063</v>
      </c>
      <c r="J15">
        <v>36976</v>
      </c>
      <c r="K15">
        <v>23452</v>
      </c>
      <c r="L15">
        <v>8639</v>
      </c>
      <c r="M15">
        <v>2638</v>
      </c>
      <c r="N15">
        <v>26476</v>
      </c>
      <c r="O15">
        <v>17379</v>
      </c>
      <c r="P15">
        <v>1861</v>
      </c>
      <c r="Q15">
        <v>3435</v>
      </c>
      <c r="R15">
        <v>2015</v>
      </c>
    </row>
    <row r="16" spans="1:18" x14ac:dyDescent="0.3">
      <c r="A16">
        <v>2016</v>
      </c>
      <c r="B16">
        <v>2532776</v>
      </c>
      <c r="C16">
        <v>13270265</v>
      </c>
      <c r="D16">
        <v>1926801</v>
      </c>
      <c r="E16">
        <v>11286080</v>
      </c>
      <c r="F16">
        <v>358372</v>
      </c>
      <c r="G16">
        <v>1209223</v>
      </c>
      <c r="H16">
        <v>247603</v>
      </c>
      <c r="I16">
        <v>774962</v>
      </c>
      <c r="J16">
        <v>30294</v>
      </c>
      <c r="K16">
        <v>24706</v>
      </c>
      <c r="L16">
        <v>6396</v>
      </c>
      <c r="M16">
        <v>1624</v>
      </c>
      <c r="N16">
        <v>22266</v>
      </c>
      <c r="O16">
        <v>19535</v>
      </c>
      <c r="P16">
        <v>1632</v>
      </c>
      <c r="Q16">
        <v>3547</v>
      </c>
      <c r="R16">
        <v>2016</v>
      </c>
    </row>
    <row r="17" spans="1:18" x14ac:dyDescent="0.3">
      <c r="A17">
        <v>2017</v>
      </c>
      <c r="B17">
        <v>2490675</v>
      </c>
      <c r="C17">
        <v>12627563</v>
      </c>
      <c r="D17">
        <v>1861545</v>
      </c>
      <c r="E17">
        <v>10465875</v>
      </c>
      <c r="F17">
        <v>354882</v>
      </c>
      <c r="G17">
        <v>1258117</v>
      </c>
      <c r="H17">
        <v>274248</v>
      </c>
      <c r="I17">
        <v>903571</v>
      </c>
      <c r="J17">
        <v>28925</v>
      </c>
      <c r="K17">
        <v>34173</v>
      </c>
      <c r="L17">
        <v>7333</v>
      </c>
      <c r="M17">
        <v>3714</v>
      </c>
      <c r="N17">
        <v>19769</v>
      </c>
      <c r="O17">
        <v>26866</v>
      </c>
      <c r="P17">
        <v>1823</v>
      </c>
      <c r="Q17">
        <v>3593</v>
      </c>
      <c r="R17">
        <v>2017</v>
      </c>
    </row>
    <row r="18" spans="1:18" x14ac:dyDescent="0.3">
      <c r="A18" t="s">
        <v>85</v>
      </c>
      <c r="R18" t="s">
        <v>86</v>
      </c>
    </row>
    <row r="19" spans="1:18" x14ac:dyDescent="0.3">
      <c r="A19" t="s">
        <v>393</v>
      </c>
    </row>
  </sheetData>
  <phoneticPr fontId="18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6.5" x14ac:dyDescent="0.3"/>
  <sheetData>
    <row r="1" spans="1:10" x14ac:dyDescent="0.3">
      <c r="A1" t="s">
        <v>394</v>
      </c>
      <c r="F1" t="s">
        <v>395</v>
      </c>
    </row>
    <row r="2" spans="1:10" x14ac:dyDescent="0.3">
      <c r="A2" t="s">
        <v>396</v>
      </c>
      <c r="J2" t="s">
        <v>397</v>
      </c>
    </row>
    <row r="3" spans="1:10" x14ac:dyDescent="0.3">
      <c r="A3" t="s">
        <v>100</v>
      </c>
      <c r="B3" t="s">
        <v>398</v>
      </c>
      <c r="D3" t="s">
        <v>399</v>
      </c>
      <c r="F3" t="s">
        <v>400</v>
      </c>
      <c r="H3" t="s">
        <v>401</v>
      </c>
      <c r="J3" t="s">
        <v>402</v>
      </c>
    </row>
    <row r="4" spans="1:10" x14ac:dyDescent="0.3">
      <c r="B4" t="s">
        <v>403</v>
      </c>
      <c r="C4" t="s">
        <v>404</v>
      </c>
      <c r="D4" t="s">
        <v>403</v>
      </c>
      <c r="E4" t="s">
        <v>404</v>
      </c>
      <c r="F4" t="s">
        <v>403</v>
      </c>
      <c r="G4" t="s">
        <v>404</v>
      </c>
      <c r="H4" t="s">
        <v>403</v>
      </c>
      <c r="I4" t="s">
        <v>404</v>
      </c>
    </row>
    <row r="5" spans="1:10" x14ac:dyDescent="0.3">
      <c r="B5" t="s">
        <v>235</v>
      </c>
      <c r="C5" t="s">
        <v>405</v>
      </c>
      <c r="D5" t="s">
        <v>235</v>
      </c>
      <c r="E5" t="s">
        <v>405</v>
      </c>
      <c r="F5" t="s">
        <v>235</v>
      </c>
      <c r="G5" t="s">
        <v>405</v>
      </c>
      <c r="H5" t="s">
        <v>235</v>
      </c>
      <c r="I5" t="s">
        <v>405</v>
      </c>
    </row>
    <row r="6" spans="1:10" x14ac:dyDescent="0.3">
      <c r="A6">
        <v>2007</v>
      </c>
      <c r="B6">
        <f>SUM(D6+F6+H6)</f>
        <v>2173257</v>
      </c>
      <c r="C6">
        <v>539150</v>
      </c>
      <c r="D6">
        <v>746438</v>
      </c>
      <c r="E6">
        <v>18106</v>
      </c>
      <c r="F6">
        <v>917489</v>
      </c>
      <c r="G6">
        <v>436604</v>
      </c>
      <c r="H6">
        <v>509330</v>
      </c>
      <c r="I6">
        <v>84440</v>
      </c>
      <c r="J6">
        <v>2007</v>
      </c>
    </row>
    <row r="7" spans="1:10" x14ac:dyDescent="0.3">
      <c r="A7">
        <v>2008</v>
      </c>
      <c r="B7">
        <v>2259727</v>
      </c>
      <c r="C7">
        <v>661540</v>
      </c>
      <c r="D7">
        <v>656790</v>
      </c>
      <c r="E7">
        <v>54132</v>
      </c>
      <c r="F7">
        <v>950535</v>
      </c>
      <c r="G7">
        <v>536348</v>
      </c>
      <c r="H7">
        <v>652402</v>
      </c>
      <c r="I7">
        <v>71060</v>
      </c>
      <c r="J7">
        <v>2008</v>
      </c>
    </row>
    <row r="8" spans="1:10" x14ac:dyDescent="0.3">
      <c r="A8">
        <v>2009</v>
      </c>
      <c r="B8">
        <v>2422740</v>
      </c>
      <c r="C8">
        <v>832781</v>
      </c>
      <c r="D8">
        <v>609334</v>
      </c>
      <c r="E8">
        <v>87086</v>
      </c>
      <c r="F8">
        <v>929830</v>
      </c>
      <c r="G8">
        <v>667145</v>
      </c>
      <c r="H8">
        <v>883576</v>
      </c>
      <c r="I8">
        <v>78550</v>
      </c>
      <c r="J8">
        <v>2009</v>
      </c>
    </row>
    <row r="9" spans="1:10" x14ac:dyDescent="0.3">
      <c r="A9">
        <v>2010</v>
      </c>
      <c r="B9">
        <v>2593073</v>
      </c>
      <c r="C9">
        <v>785840</v>
      </c>
      <c r="D9">
        <v>782808</v>
      </c>
      <c r="E9">
        <v>64717</v>
      </c>
      <c r="F9">
        <v>959956</v>
      </c>
      <c r="G9">
        <v>650205</v>
      </c>
      <c r="H9">
        <v>850309</v>
      </c>
      <c r="I9">
        <v>70918</v>
      </c>
      <c r="J9">
        <v>2010</v>
      </c>
    </row>
    <row r="10" spans="1:10" x14ac:dyDescent="0.3">
      <c r="A10">
        <v>2011</v>
      </c>
      <c r="B10">
        <v>2567295</v>
      </c>
      <c r="C10">
        <v>799635</v>
      </c>
      <c r="D10">
        <v>619135</v>
      </c>
      <c r="E10">
        <v>48795</v>
      </c>
      <c r="F10">
        <v>976529</v>
      </c>
      <c r="G10">
        <v>673253</v>
      </c>
      <c r="H10">
        <v>971632</v>
      </c>
      <c r="I10">
        <v>77586</v>
      </c>
      <c r="J10">
        <v>2011</v>
      </c>
    </row>
    <row r="11" spans="1:10" x14ac:dyDescent="0.3">
      <c r="A11">
        <v>2012</v>
      </c>
      <c r="B11">
        <v>2803092</v>
      </c>
      <c r="C11">
        <v>877193</v>
      </c>
      <c r="D11">
        <v>820067</v>
      </c>
      <c r="E11">
        <v>66692</v>
      </c>
      <c r="F11">
        <v>866995</v>
      </c>
      <c r="G11">
        <v>736188</v>
      </c>
      <c r="H11">
        <v>1116031</v>
      </c>
      <c r="I11">
        <v>74313</v>
      </c>
      <c r="J11">
        <v>2012</v>
      </c>
    </row>
    <row r="12" spans="1:10" x14ac:dyDescent="0.3">
      <c r="A12">
        <v>2013</v>
      </c>
      <c r="B12">
        <v>2708892</v>
      </c>
      <c r="C12">
        <v>916398</v>
      </c>
      <c r="D12">
        <v>680127</v>
      </c>
      <c r="E12">
        <v>51433</v>
      </c>
      <c r="F12">
        <v>767518</v>
      </c>
      <c r="G12">
        <v>782675</v>
      </c>
      <c r="H12">
        <v>1261247</v>
      </c>
      <c r="I12">
        <v>82290</v>
      </c>
      <c r="J12">
        <v>2013</v>
      </c>
    </row>
    <row r="13" spans="1:10" x14ac:dyDescent="0.3">
      <c r="A13">
        <v>2014</v>
      </c>
      <c r="B13">
        <v>2884259860</v>
      </c>
      <c r="C13">
        <v>943481570</v>
      </c>
      <c r="D13">
        <v>750374800</v>
      </c>
      <c r="E13">
        <v>21549990</v>
      </c>
      <c r="F13">
        <v>798618030</v>
      </c>
      <c r="G13">
        <v>835497830</v>
      </c>
      <c r="H13">
        <v>1335267030</v>
      </c>
      <c r="I13">
        <v>86433750</v>
      </c>
      <c r="J13">
        <v>2014</v>
      </c>
    </row>
    <row r="14" spans="1:10" x14ac:dyDescent="0.3">
      <c r="A14">
        <v>2015</v>
      </c>
      <c r="B14">
        <v>2367688058.3085866</v>
      </c>
      <c r="C14">
        <v>1003050570</v>
      </c>
      <c r="D14">
        <v>583787691.23454905</v>
      </c>
      <c r="E14">
        <v>16335390</v>
      </c>
      <c r="F14">
        <v>859851107.07403755</v>
      </c>
      <c r="G14">
        <v>911985930</v>
      </c>
      <c r="H14">
        <v>924049260</v>
      </c>
      <c r="I14">
        <v>74729250</v>
      </c>
      <c r="J14">
        <v>2015</v>
      </c>
    </row>
    <row r="15" spans="1:10" x14ac:dyDescent="0.3">
      <c r="A15">
        <v>2016</v>
      </c>
      <c r="B15">
        <v>2507000000</v>
      </c>
      <c r="C15">
        <v>970982350</v>
      </c>
      <c r="D15">
        <v>657000000</v>
      </c>
      <c r="E15">
        <v>12841200</v>
      </c>
      <c r="F15">
        <v>853000000</v>
      </c>
      <c r="G15">
        <v>885000000</v>
      </c>
      <c r="H15">
        <v>997000000</v>
      </c>
      <c r="I15">
        <v>73141150</v>
      </c>
      <c r="J15">
        <v>2016</v>
      </c>
    </row>
    <row r="16" spans="1:10" x14ac:dyDescent="0.3">
      <c r="A16">
        <v>2017</v>
      </c>
      <c r="B16">
        <v>5796331312.8402109</v>
      </c>
      <c r="C16">
        <v>858729310</v>
      </c>
      <c r="D16">
        <v>3811632466.6492157</v>
      </c>
      <c r="E16">
        <v>16529350</v>
      </c>
      <c r="F16">
        <v>870675416.1909951</v>
      </c>
      <c r="G16">
        <v>754316960</v>
      </c>
      <c r="H16">
        <v>1114023430</v>
      </c>
      <c r="I16">
        <v>87883000</v>
      </c>
      <c r="J16">
        <v>2017</v>
      </c>
    </row>
    <row r="17" spans="1:10" x14ac:dyDescent="0.3">
      <c r="A17" t="s">
        <v>85</v>
      </c>
      <c r="J17" t="s">
        <v>86</v>
      </c>
    </row>
    <row r="18" spans="1:10" x14ac:dyDescent="0.3">
      <c r="A18" t="s">
        <v>393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15"/>
  <sheetViews>
    <sheetView workbookViewId="0"/>
  </sheetViews>
  <sheetFormatPr defaultRowHeight="16.5" x14ac:dyDescent="0.3"/>
  <sheetData>
    <row r="2" spans="1:47" x14ac:dyDescent="0.3">
      <c r="A2" t="s">
        <v>53</v>
      </c>
      <c r="Z2" t="s">
        <v>54</v>
      </c>
    </row>
    <row r="3" spans="1:47" x14ac:dyDescent="0.3">
      <c r="A3" t="s">
        <v>2</v>
      </c>
      <c r="AU3" t="s">
        <v>55</v>
      </c>
    </row>
    <row r="4" spans="1:47" x14ac:dyDescent="0.3">
      <c r="B4" t="s">
        <v>56</v>
      </c>
      <c r="K4" t="s">
        <v>57</v>
      </c>
      <c r="T4" t="s">
        <v>58</v>
      </c>
      <c r="AC4" t="s">
        <v>59</v>
      </c>
      <c r="AL4" t="s">
        <v>60</v>
      </c>
    </row>
    <row r="5" spans="1:47" x14ac:dyDescent="0.3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 t="s">
        <v>70</v>
      </c>
      <c r="T5" t="s">
        <v>62</v>
      </c>
      <c r="U5" t="s">
        <v>63</v>
      </c>
      <c r="V5" t="s">
        <v>64</v>
      </c>
      <c r="W5" t="s">
        <v>65</v>
      </c>
      <c r="X5" t="s">
        <v>66</v>
      </c>
      <c r="Y5" t="s">
        <v>67</v>
      </c>
      <c r="Z5" t="s">
        <v>68</v>
      </c>
      <c r="AA5" t="s">
        <v>69</v>
      </c>
      <c r="AB5" t="s">
        <v>70</v>
      </c>
      <c r="AC5" t="s">
        <v>62</v>
      </c>
      <c r="AD5" t="s">
        <v>63</v>
      </c>
      <c r="AE5" t="s">
        <v>64</v>
      </c>
      <c r="AF5" t="s">
        <v>65</v>
      </c>
      <c r="AG5" t="s">
        <v>66</v>
      </c>
      <c r="AH5" t="s">
        <v>67</v>
      </c>
      <c r="AI5" t="s">
        <v>68</v>
      </c>
      <c r="AJ5" t="s">
        <v>69</v>
      </c>
      <c r="AK5" t="s">
        <v>70</v>
      </c>
      <c r="AL5" t="s">
        <v>62</v>
      </c>
      <c r="AM5" t="s">
        <v>63</v>
      </c>
      <c r="AN5" t="s">
        <v>64</v>
      </c>
      <c r="AO5" t="s">
        <v>65</v>
      </c>
      <c r="AP5" t="s">
        <v>66</v>
      </c>
      <c r="AQ5" t="s">
        <v>67</v>
      </c>
      <c r="AR5" t="s">
        <v>68</v>
      </c>
      <c r="AS5" t="s">
        <v>69</v>
      </c>
      <c r="AT5" t="s">
        <v>70</v>
      </c>
      <c r="AU5" t="s">
        <v>71</v>
      </c>
    </row>
    <row r="6" spans="1:47" x14ac:dyDescent="0.3">
      <c r="C6" t="s">
        <v>72</v>
      </c>
      <c r="F6" t="s">
        <v>73</v>
      </c>
      <c r="L6" t="s">
        <v>72</v>
      </c>
      <c r="O6" t="s">
        <v>73</v>
      </c>
      <c r="U6" t="s">
        <v>72</v>
      </c>
      <c r="X6" t="s">
        <v>73</v>
      </c>
      <c r="AD6" t="s">
        <v>72</v>
      </c>
      <c r="AG6" t="s">
        <v>73</v>
      </c>
      <c r="AM6" t="s">
        <v>72</v>
      </c>
      <c r="AP6" t="s">
        <v>73</v>
      </c>
    </row>
    <row r="7" spans="1:47" x14ac:dyDescent="0.3">
      <c r="B7" t="s">
        <v>74</v>
      </c>
      <c r="C7" t="s">
        <v>75</v>
      </c>
      <c r="D7" t="s">
        <v>76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  <c r="J7" t="s">
        <v>82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t="s">
        <v>80</v>
      </c>
      <c r="R7" t="s">
        <v>81</v>
      </c>
      <c r="S7" t="s">
        <v>82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74</v>
      </c>
      <c r="AD7" t="s">
        <v>75</v>
      </c>
      <c r="AE7" t="s">
        <v>76</v>
      </c>
      <c r="AF7" t="s">
        <v>77</v>
      </c>
      <c r="AG7" t="s">
        <v>78</v>
      </c>
      <c r="AH7" t="s">
        <v>79</v>
      </c>
      <c r="AI7" t="s">
        <v>80</v>
      </c>
      <c r="AJ7" t="s">
        <v>81</v>
      </c>
      <c r="AK7" t="s">
        <v>82</v>
      </c>
      <c r="AL7" t="s">
        <v>74</v>
      </c>
      <c r="AM7" t="s">
        <v>75</v>
      </c>
      <c r="AN7" t="s">
        <v>76</v>
      </c>
      <c r="AO7" t="s">
        <v>77</v>
      </c>
      <c r="AP7" t="s">
        <v>78</v>
      </c>
      <c r="AQ7" t="s">
        <v>79</v>
      </c>
      <c r="AR7" t="s">
        <v>80</v>
      </c>
      <c r="AS7" t="s">
        <v>81</v>
      </c>
      <c r="AT7" t="s">
        <v>82</v>
      </c>
    </row>
    <row r="8" spans="1:47" x14ac:dyDescent="0.3">
      <c r="A8">
        <v>2018</v>
      </c>
      <c r="B8">
        <f>SUM(C8:J8)</f>
        <v>99621</v>
      </c>
      <c r="C8">
        <f t="shared" ref="C8:H8" si="0">SUM(L8,U8,AD8,AM8)</f>
        <v>124</v>
      </c>
      <c r="D8">
        <f t="shared" si="0"/>
        <v>43073</v>
      </c>
      <c r="E8">
        <f t="shared" si="0"/>
        <v>47050</v>
      </c>
      <c r="F8">
        <f t="shared" si="0"/>
        <v>7550</v>
      </c>
      <c r="G8">
        <f t="shared" si="0"/>
        <v>140</v>
      </c>
      <c r="H8">
        <f t="shared" si="0"/>
        <v>1428</v>
      </c>
      <c r="I8">
        <v>0</v>
      </c>
      <c r="J8">
        <f>SUM(S8,AB8,AK8,AT8)</f>
        <v>256</v>
      </c>
      <c r="K8">
        <f>SUM(L8:S8)</f>
        <v>76236</v>
      </c>
      <c r="L8">
        <v>28</v>
      </c>
      <c r="M8">
        <v>42986</v>
      </c>
      <c r="N8">
        <v>25313</v>
      </c>
      <c r="O8">
        <v>6340</v>
      </c>
      <c r="P8">
        <v>140</v>
      </c>
      <c r="Q8">
        <v>1428</v>
      </c>
      <c r="R8">
        <v>0</v>
      </c>
      <c r="S8">
        <v>1</v>
      </c>
      <c r="T8">
        <v>4844</v>
      </c>
      <c r="U8">
        <v>95</v>
      </c>
      <c r="V8">
        <v>24</v>
      </c>
      <c r="W8">
        <v>4244</v>
      </c>
      <c r="X8">
        <v>420</v>
      </c>
      <c r="Y8">
        <v>0</v>
      </c>
      <c r="Z8">
        <v>0</v>
      </c>
      <c r="AA8">
        <v>0</v>
      </c>
      <c r="AB8">
        <v>61</v>
      </c>
      <c r="AC8">
        <v>18251</v>
      </c>
      <c r="AD8">
        <v>1</v>
      </c>
      <c r="AE8">
        <v>63</v>
      </c>
      <c r="AF8">
        <v>17213</v>
      </c>
      <c r="AG8">
        <v>788</v>
      </c>
      <c r="AH8">
        <v>0</v>
      </c>
      <c r="AI8">
        <v>0</v>
      </c>
      <c r="AJ8">
        <v>0</v>
      </c>
      <c r="AK8">
        <v>186</v>
      </c>
      <c r="AL8">
        <v>290</v>
      </c>
      <c r="AM8">
        <v>0</v>
      </c>
      <c r="AN8">
        <v>0</v>
      </c>
      <c r="AO8">
        <v>280</v>
      </c>
      <c r="AP8">
        <v>2</v>
      </c>
      <c r="AQ8">
        <v>0</v>
      </c>
      <c r="AR8">
        <v>0</v>
      </c>
      <c r="AS8">
        <v>0</v>
      </c>
      <c r="AT8">
        <v>8</v>
      </c>
      <c r="AU8">
        <v>2018</v>
      </c>
    </row>
    <row r="9" spans="1:47" x14ac:dyDescent="0.3">
      <c r="A9">
        <v>2019</v>
      </c>
      <c r="B9">
        <v>103867</v>
      </c>
      <c r="C9">
        <v>128</v>
      </c>
      <c r="D9">
        <v>45788</v>
      </c>
      <c r="E9">
        <v>48079</v>
      </c>
      <c r="F9">
        <v>7493</v>
      </c>
      <c r="G9">
        <v>234</v>
      </c>
      <c r="H9">
        <v>1838</v>
      </c>
      <c r="I9">
        <v>1</v>
      </c>
      <c r="J9">
        <v>306</v>
      </c>
      <c r="K9">
        <v>80188</v>
      </c>
      <c r="L9">
        <v>31</v>
      </c>
      <c r="M9">
        <v>45682</v>
      </c>
      <c r="N9">
        <v>26012</v>
      </c>
      <c r="O9">
        <v>6390</v>
      </c>
      <c r="P9">
        <v>233</v>
      </c>
      <c r="Q9">
        <v>1838</v>
      </c>
      <c r="R9">
        <v>1</v>
      </c>
      <c r="S9">
        <v>1</v>
      </c>
      <c r="T9">
        <v>4621</v>
      </c>
      <c r="U9">
        <v>97</v>
      </c>
      <c r="V9">
        <v>28</v>
      </c>
      <c r="W9">
        <v>4049</v>
      </c>
      <c r="X9">
        <v>363</v>
      </c>
      <c r="Y9" t="s">
        <v>83</v>
      </c>
      <c r="Z9" t="s">
        <v>83</v>
      </c>
      <c r="AA9" t="s">
        <v>83</v>
      </c>
      <c r="AB9">
        <v>84</v>
      </c>
      <c r="AC9">
        <v>18701</v>
      </c>
      <c r="AD9" t="s">
        <v>83</v>
      </c>
      <c r="AE9">
        <v>78</v>
      </c>
      <c r="AF9">
        <v>17670</v>
      </c>
      <c r="AG9">
        <v>738</v>
      </c>
      <c r="AH9">
        <v>1</v>
      </c>
      <c r="AI9" t="s">
        <v>83</v>
      </c>
      <c r="AJ9" t="s">
        <v>83</v>
      </c>
      <c r="AK9">
        <v>214</v>
      </c>
      <c r="AL9">
        <v>357</v>
      </c>
      <c r="AM9" t="s">
        <v>83</v>
      </c>
      <c r="AN9" t="s">
        <v>83</v>
      </c>
      <c r="AO9">
        <v>348</v>
      </c>
      <c r="AP9">
        <v>2</v>
      </c>
      <c r="AQ9" t="s">
        <v>83</v>
      </c>
      <c r="AR9" t="s">
        <v>83</v>
      </c>
      <c r="AS9" t="s">
        <v>83</v>
      </c>
      <c r="AT9">
        <v>7</v>
      </c>
      <c r="AU9">
        <v>2019</v>
      </c>
    </row>
    <row r="10" spans="1:47" x14ac:dyDescent="0.3">
      <c r="A10">
        <v>2020</v>
      </c>
      <c r="B10">
        <f>SUM(C10:J10)</f>
        <v>110181</v>
      </c>
      <c r="C10">
        <f t="shared" ref="C10:J10" si="1">SUM(L10,U10,AD10,AM10)</f>
        <v>145</v>
      </c>
      <c r="D10">
        <f t="shared" si="1"/>
        <v>49652</v>
      </c>
      <c r="E10">
        <f t="shared" si="1"/>
        <v>49443</v>
      </c>
      <c r="F10">
        <f t="shared" si="1"/>
        <v>7669</v>
      </c>
      <c r="G10">
        <f t="shared" si="1"/>
        <v>457</v>
      </c>
      <c r="H10">
        <f t="shared" si="1"/>
        <v>2444</v>
      </c>
      <c r="I10">
        <f t="shared" si="1"/>
        <v>8</v>
      </c>
      <c r="J10">
        <f t="shared" si="1"/>
        <v>363</v>
      </c>
      <c r="K10">
        <f>SUM(L10:S10)</f>
        <v>86001</v>
      </c>
      <c r="L10">
        <v>27</v>
      </c>
      <c r="M10">
        <v>49495</v>
      </c>
      <c r="N10">
        <v>27070</v>
      </c>
      <c r="O10">
        <v>6599</v>
      </c>
      <c r="P10">
        <v>357</v>
      </c>
      <c r="Q10">
        <v>2444</v>
      </c>
      <c r="R10">
        <v>8</v>
      </c>
      <c r="S10">
        <v>1</v>
      </c>
      <c r="T10">
        <f>SUM(U10:AB10)</f>
        <v>4514</v>
      </c>
      <c r="U10">
        <v>117</v>
      </c>
      <c r="V10">
        <v>30</v>
      </c>
      <c r="W10">
        <v>3901</v>
      </c>
      <c r="X10">
        <v>363</v>
      </c>
      <c r="Y10">
        <v>10</v>
      </c>
      <c r="Z10">
        <v>0</v>
      </c>
      <c r="AA10">
        <v>0</v>
      </c>
      <c r="AB10">
        <v>93</v>
      </c>
      <c r="AC10">
        <f>SUM(AD10:AK10)</f>
        <v>19222</v>
      </c>
      <c r="AD10">
        <v>1</v>
      </c>
      <c r="AE10">
        <v>126</v>
      </c>
      <c r="AF10">
        <v>18050</v>
      </c>
      <c r="AG10">
        <v>703</v>
      </c>
      <c r="AH10">
        <v>90</v>
      </c>
      <c r="AI10">
        <v>0</v>
      </c>
      <c r="AJ10">
        <v>0</v>
      </c>
      <c r="AK10">
        <v>252</v>
      </c>
      <c r="AL10">
        <f>SUM(AM10:AT10)</f>
        <v>444</v>
      </c>
      <c r="AM10">
        <v>0</v>
      </c>
      <c r="AN10">
        <v>1</v>
      </c>
      <c r="AO10">
        <v>422</v>
      </c>
      <c r="AP10">
        <v>4</v>
      </c>
      <c r="AQ10">
        <v>0</v>
      </c>
      <c r="AR10">
        <v>0</v>
      </c>
      <c r="AS10">
        <v>0</v>
      </c>
      <c r="AT10">
        <v>17</v>
      </c>
      <c r="AU10">
        <v>2020</v>
      </c>
    </row>
    <row r="11" spans="1:47" x14ac:dyDescent="0.3">
      <c r="A11">
        <v>2021</v>
      </c>
      <c r="B11">
        <f>SUM(C11:J11)</f>
        <v>115489</v>
      </c>
      <c r="C11">
        <f t="shared" ref="C11:J11" si="2">SUM(L11,U11,AD11,AM11)</f>
        <v>158</v>
      </c>
      <c r="D11">
        <f t="shared" si="2"/>
        <v>52401</v>
      </c>
      <c r="E11">
        <f t="shared" si="2"/>
        <v>50519</v>
      </c>
      <c r="F11">
        <f t="shared" si="2"/>
        <v>7689</v>
      </c>
      <c r="G11">
        <f t="shared" si="2"/>
        <v>954</v>
      </c>
      <c r="H11">
        <f t="shared" si="2"/>
        <v>3310</v>
      </c>
      <c r="I11">
        <f t="shared" si="2"/>
        <v>15</v>
      </c>
      <c r="J11">
        <f t="shared" si="2"/>
        <v>443</v>
      </c>
      <c r="K11">
        <f>SUM(L11:S11)</f>
        <v>90630</v>
      </c>
      <c r="L11">
        <v>20</v>
      </c>
      <c r="M11">
        <v>52206</v>
      </c>
      <c r="N11">
        <v>27898</v>
      </c>
      <c r="O11">
        <v>6611</v>
      </c>
      <c r="P11">
        <v>569</v>
      </c>
      <c r="Q11">
        <v>3310</v>
      </c>
      <c r="R11">
        <v>15</v>
      </c>
      <c r="S11">
        <v>1</v>
      </c>
      <c r="T11">
        <f>SUM(U11:AB11)</f>
        <v>4454</v>
      </c>
      <c r="U11">
        <v>135</v>
      </c>
      <c r="V11">
        <v>32</v>
      </c>
      <c r="W11">
        <v>3800</v>
      </c>
      <c r="X11">
        <v>368</v>
      </c>
      <c r="Y11">
        <v>17</v>
      </c>
      <c r="Z11">
        <v>0</v>
      </c>
      <c r="AA11">
        <v>0</v>
      </c>
      <c r="AB11">
        <v>102</v>
      </c>
      <c r="AC11">
        <f>SUM(AD11:AK11)</f>
        <v>19873</v>
      </c>
      <c r="AD11">
        <v>3</v>
      </c>
      <c r="AE11">
        <v>162</v>
      </c>
      <c r="AF11">
        <v>18332</v>
      </c>
      <c r="AG11">
        <v>705</v>
      </c>
      <c r="AH11">
        <v>368</v>
      </c>
      <c r="AI11">
        <v>0</v>
      </c>
      <c r="AJ11">
        <v>0</v>
      </c>
      <c r="AK11">
        <v>303</v>
      </c>
      <c r="AL11">
        <f>SUM(AM11:AT11)</f>
        <v>532</v>
      </c>
      <c r="AM11">
        <v>0</v>
      </c>
      <c r="AN11">
        <v>1</v>
      </c>
      <c r="AO11">
        <v>489</v>
      </c>
      <c r="AP11">
        <v>5</v>
      </c>
      <c r="AQ11">
        <v>0</v>
      </c>
      <c r="AR11">
        <v>0</v>
      </c>
      <c r="AS11">
        <v>0</v>
      </c>
      <c r="AT11">
        <v>37</v>
      </c>
      <c r="AU11">
        <v>2021</v>
      </c>
    </row>
    <row r="12" spans="1:47" x14ac:dyDescent="0.3">
      <c r="A12">
        <v>2022</v>
      </c>
      <c r="B12">
        <v>122407</v>
      </c>
      <c r="C12">
        <v>142</v>
      </c>
      <c r="D12">
        <v>56028</v>
      </c>
      <c r="E12">
        <v>52125</v>
      </c>
      <c r="F12">
        <v>7664</v>
      </c>
      <c r="G12">
        <v>1490</v>
      </c>
      <c r="H12">
        <v>4393</v>
      </c>
      <c r="I12">
        <v>41</v>
      </c>
      <c r="J12">
        <v>524</v>
      </c>
      <c r="K12">
        <v>96516</v>
      </c>
      <c r="L12">
        <v>16</v>
      </c>
      <c r="M12">
        <v>55792</v>
      </c>
      <c r="N12">
        <v>28661</v>
      </c>
      <c r="O12">
        <v>6622</v>
      </c>
      <c r="P12">
        <v>990</v>
      </c>
      <c r="Q12">
        <v>4393</v>
      </c>
      <c r="R12">
        <v>41</v>
      </c>
      <c r="S12">
        <v>1</v>
      </c>
      <c r="T12">
        <v>4378</v>
      </c>
      <c r="U12">
        <v>123</v>
      </c>
      <c r="V12">
        <v>37</v>
      </c>
      <c r="W12">
        <v>3727</v>
      </c>
      <c r="X12">
        <v>351</v>
      </c>
      <c r="Y12">
        <v>31</v>
      </c>
      <c r="Z12">
        <v>0</v>
      </c>
      <c r="AA12">
        <v>0</v>
      </c>
      <c r="AB12">
        <v>109</v>
      </c>
      <c r="AC12">
        <v>20883</v>
      </c>
      <c r="AD12">
        <v>3</v>
      </c>
      <c r="AE12">
        <v>198</v>
      </c>
      <c r="AF12">
        <v>19178</v>
      </c>
      <c r="AG12">
        <v>685</v>
      </c>
      <c r="AH12">
        <v>469</v>
      </c>
      <c r="AI12">
        <v>0</v>
      </c>
      <c r="AJ12">
        <v>0</v>
      </c>
      <c r="AK12">
        <v>350</v>
      </c>
      <c r="AL12">
        <v>630</v>
      </c>
      <c r="AM12">
        <v>0</v>
      </c>
      <c r="AN12">
        <v>1</v>
      </c>
      <c r="AO12">
        <v>559</v>
      </c>
      <c r="AP12">
        <v>6</v>
      </c>
      <c r="AQ12">
        <v>0</v>
      </c>
      <c r="AR12">
        <v>0</v>
      </c>
      <c r="AS12">
        <v>0</v>
      </c>
      <c r="AT12">
        <v>64</v>
      </c>
      <c r="AU12">
        <v>2022</v>
      </c>
    </row>
    <row r="13" spans="1:47" x14ac:dyDescent="0.3">
      <c r="A13">
        <v>2023</v>
      </c>
      <c r="B13">
        <v>136401</v>
      </c>
      <c r="C13">
        <v>144</v>
      </c>
      <c r="D13">
        <v>63374</v>
      </c>
      <c r="E13">
        <v>55136</v>
      </c>
      <c r="F13">
        <v>8150</v>
      </c>
      <c r="G13">
        <v>2406</v>
      </c>
      <c r="H13">
        <v>6534</v>
      </c>
      <c r="I13">
        <v>79</v>
      </c>
      <c r="J13">
        <v>578</v>
      </c>
      <c r="K13">
        <v>108726</v>
      </c>
      <c r="L13">
        <v>15</v>
      </c>
      <c r="M13">
        <v>63113</v>
      </c>
      <c r="N13">
        <v>30362</v>
      </c>
      <c r="O13">
        <v>6998</v>
      </c>
      <c r="P13">
        <v>1629</v>
      </c>
      <c r="Q13">
        <v>6534</v>
      </c>
      <c r="R13">
        <v>74</v>
      </c>
      <c r="S13">
        <v>1</v>
      </c>
      <c r="T13">
        <v>4368</v>
      </c>
      <c r="U13">
        <v>126</v>
      </c>
      <c r="V13">
        <v>35</v>
      </c>
      <c r="W13">
        <v>3654</v>
      </c>
      <c r="X13">
        <v>390</v>
      </c>
      <c r="Y13">
        <v>54</v>
      </c>
      <c r="Z13">
        <v>0</v>
      </c>
      <c r="AA13">
        <v>5</v>
      </c>
      <c r="AB13">
        <v>104</v>
      </c>
      <c r="AC13">
        <v>22584</v>
      </c>
      <c r="AD13">
        <v>3</v>
      </c>
      <c r="AE13">
        <v>223</v>
      </c>
      <c r="AF13">
        <v>20486</v>
      </c>
      <c r="AG13">
        <v>754</v>
      </c>
      <c r="AH13">
        <v>723</v>
      </c>
      <c r="AI13">
        <v>0</v>
      </c>
      <c r="AJ13">
        <v>0</v>
      </c>
      <c r="AK13">
        <v>395</v>
      </c>
      <c r="AL13">
        <v>723</v>
      </c>
      <c r="AM13">
        <v>0</v>
      </c>
      <c r="AN13">
        <v>3</v>
      </c>
      <c r="AO13">
        <v>634</v>
      </c>
      <c r="AP13">
        <v>8</v>
      </c>
      <c r="AQ13">
        <v>0</v>
      </c>
      <c r="AR13">
        <v>0</v>
      </c>
      <c r="AS13">
        <v>0</v>
      </c>
      <c r="AT13">
        <v>78</v>
      </c>
      <c r="AU13">
        <v>2023</v>
      </c>
    </row>
    <row r="14" spans="1:47" x14ac:dyDescent="0.3">
      <c r="A14" t="s">
        <v>84</v>
      </c>
    </row>
    <row r="15" spans="1:47" x14ac:dyDescent="0.3">
      <c r="A15" t="s">
        <v>85</v>
      </c>
      <c r="AU15" t="s">
        <v>86</v>
      </c>
    </row>
  </sheetData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"/>
  <sheetViews>
    <sheetView workbookViewId="0"/>
  </sheetViews>
  <sheetFormatPr defaultRowHeight="16.5" x14ac:dyDescent="0.3"/>
  <sheetData>
    <row r="2" spans="1:22" x14ac:dyDescent="0.3">
      <c r="A2" t="s">
        <v>87</v>
      </c>
      <c r="N2" t="s">
        <v>88</v>
      </c>
    </row>
    <row r="3" spans="1:22" x14ac:dyDescent="0.3">
      <c r="A3" t="s">
        <v>89</v>
      </c>
      <c r="V3" t="s">
        <v>90</v>
      </c>
    </row>
    <row r="4" spans="1:22" x14ac:dyDescent="0.3">
      <c r="B4" t="s">
        <v>62</v>
      </c>
      <c r="D4" t="s">
        <v>91</v>
      </c>
      <c r="F4" t="s">
        <v>92</v>
      </c>
      <c r="H4" t="s">
        <v>93</v>
      </c>
      <c r="J4" t="s">
        <v>94</v>
      </c>
      <c r="L4" t="s">
        <v>95</v>
      </c>
      <c r="N4" t="s">
        <v>96</v>
      </c>
      <c r="P4" t="s">
        <v>97</v>
      </c>
      <c r="R4" t="s">
        <v>98</v>
      </c>
      <c r="T4" t="s">
        <v>99</v>
      </c>
    </row>
    <row r="5" spans="1:22" x14ac:dyDescent="0.3">
      <c r="A5" t="s">
        <v>100</v>
      </c>
      <c r="B5" t="s">
        <v>74</v>
      </c>
      <c r="D5" t="s">
        <v>101</v>
      </c>
      <c r="F5" t="s">
        <v>102</v>
      </c>
      <c r="H5" t="s">
        <v>103</v>
      </c>
      <c r="J5" t="s">
        <v>104</v>
      </c>
      <c r="L5" t="s">
        <v>105</v>
      </c>
      <c r="N5" t="s">
        <v>106</v>
      </c>
      <c r="P5" t="s">
        <v>107</v>
      </c>
      <c r="R5" t="s">
        <v>108</v>
      </c>
      <c r="T5" t="s">
        <v>109</v>
      </c>
    </row>
    <row r="6" spans="1:22" x14ac:dyDescent="0.3">
      <c r="B6" t="s">
        <v>110</v>
      </c>
      <c r="C6" t="s">
        <v>111</v>
      </c>
      <c r="D6" t="s">
        <v>110</v>
      </c>
      <c r="E6" t="s">
        <v>111</v>
      </c>
      <c r="F6" t="s">
        <v>110</v>
      </c>
      <c r="G6" t="s">
        <v>111</v>
      </c>
      <c r="H6" t="s">
        <v>110</v>
      </c>
      <c r="I6" t="s">
        <v>111</v>
      </c>
      <c r="J6" t="s">
        <v>110</v>
      </c>
      <c r="K6" t="s">
        <v>111</v>
      </c>
      <c r="L6" t="s">
        <v>110</v>
      </c>
      <c r="M6" t="s">
        <v>111</v>
      </c>
      <c r="N6" t="s">
        <v>110</v>
      </c>
      <c r="O6" t="s">
        <v>111</v>
      </c>
      <c r="P6" t="s">
        <v>110</v>
      </c>
      <c r="Q6" t="s">
        <v>111</v>
      </c>
      <c r="R6" t="s">
        <v>110</v>
      </c>
      <c r="S6" t="s">
        <v>111</v>
      </c>
      <c r="T6" t="s">
        <v>110</v>
      </c>
      <c r="U6" t="s">
        <v>111</v>
      </c>
      <c r="V6" t="s">
        <v>71</v>
      </c>
    </row>
    <row r="7" spans="1:22" x14ac:dyDescent="0.3">
      <c r="B7" t="s">
        <v>112</v>
      </c>
      <c r="C7" t="s">
        <v>113</v>
      </c>
      <c r="D7" t="s">
        <v>112</v>
      </c>
      <c r="E7" t="s">
        <v>113</v>
      </c>
      <c r="F7" t="s">
        <v>112</v>
      </c>
      <c r="G7" t="s">
        <v>113</v>
      </c>
      <c r="H7" t="s">
        <v>112</v>
      </c>
      <c r="I7" t="s">
        <v>113</v>
      </c>
      <c r="J7" t="s">
        <v>112</v>
      </c>
      <c r="K7" t="s">
        <v>113</v>
      </c>
      <c r="L7" t="s">
        <v>112</v>
      </c>
      <c r="M7" t="s">
        <v>113</v>
      </c>
      <c r="N7" t="s">
        <v>112</v>
      </c>
      <c r="O7" t="s">
        <v>113</v>
      </c>
      <c r="P7" t="s">
        <v>112</v>
      </c>
      <c r="Q7" t="s">
        <v>113</v>
      </c>
      <c r="R7" t="s">
        <v>112</v>
      </c>
      <c r="S7" t="s">
        <v>113</v>
      </c>
      <c r="T7" t="s">
        <v>112</v>
      </c>
      <c r="U7" t="s">
        <v>113</v>
      </c>
    </row>
    <row r="8" spans="1:22" x14ac:dyDescent="0.3">
      <c r="A8">
        <v>2018</v>
      </c>
      <c r="B8">
        <v>1684</v>
      </c>
      <c r="C8">
        <v>2524</v>
      </c>
      <c r="D8">
        <v>0</v>
      </c>
      <c r="E8">
        <v>0</v>
      </c>
      <c r="F8">
        <v>2</v>
      </c>
      <c r="G8">
        <v>118</v>
      </c>
      <c r="H8">
        <v>4</v>
      </c>
      <c r="I8">
        <v>36</v>
      </c>
      <c r="J8">
        <v>2</v>
      </c>
      <c r="K8">
        <v>109</v>
      </c>
      <c r="L8">
        <v>282</v>
      </c>
      <c r="M8">
        <v>282</v>
      </c>
      <c r="N8">
        <v>18</v>
      </c>
      <c r="O8">
        <v>374</v>
      </c>
      <c r="P8">
        <v>17</v>
      </c>
      <c r="Q8">
        <v>232</v>
      </c>
      <c r="R8">
        <v>632</v>
      </c>
      <c r="S8">
        <v>632</v>
      </c>
      <c r="T8">
        <v>3</v>
      </c>
      <c r="U8">
        <v>14</v>
      </c>
      <c r="V8">
        <v>2018</v>
      </c>
    </row>
    <row r="9" spans="1:22" x14ac:dyDescent="0.3">
      <c r="A9">
        <v>2019</v>
      </c>
      <c r="B9">
        <v>1930</v>
      </c>
      <c r="C9">
        <v>2808</v>
      </c>
      <c r="D9" t="s">
        <v>83</v>
      </c>
      <c r="E9" t="s">
        <v>83</v>
      </c>
      <c r="F9">
        <v>2</v>
      </c>
      <c r="G9">
        <v>111</v>
      </c>
      <c r="H9">
        <v>7</v>
      </c>
      <c r="I9">
        <v>56</v>
      </c>
      <c r="J9">
        <v>2</v>
      </c>
      <c r="K9">
        <v>109</v>
      </c>
      <c r="L9">
        <v>282</v>
      </c>
      <c r="M9">
        <v>282</v>
      </c>
      <c r="N9">
        <v>19</v>
      </c>
      <c r="O9">
        <v>316</v>
      </c>
      <c r="P9">
        <v>77</v>
      </c>
      <c r="Q9">
        <v>393</v>
      </c>
      <c r="R9">
        <v>710</v>
      </c>
      <c r="S9">
        <v>710</v>
      </c>
      <c r="T9">
        <v>3</v>
      </c>
      <c r="U9">
        <v>3</v>
      </c>
      <c r="V9">
        <v>2019</v>
      </c>
    </row>
    <row r="10" spans="1:22" x14ac:dyDescent="0.3">
      <c r="A10">
        <v>2020</v>
      </c>
      <c r="B10">
        <v>1126</v>
      </c>
      <c r="C10">
        <v>1974</v>
      </c>
      <c r="D10">
        <v>0</v>
      </c>
      <c r="E10">
        <v>0</v>
      </c>
      <c r="F10">
        <v>2</v>
      </c>
      <c r="G10">
        <v>115</v>
      </c>
      <c r="H10">
        <v>6</v>
      </c>
      <c r="I10">
        <v>58</v>
      </c>
      <c r="J10">
        <v>2</v>
      </c>
      <c r="K10">
        <v>109</v>
      </c>
      <c r="L10">
        <v>283</v>
      </c>
      <c r="M10">
        <v>283</v>
      </c>
      <c r="N10">
        <v>16</v>
      </c>
      <c r="O10">
        <v>261</v>
      </c>
      <c r="P10">
        <v>87</v>
      </c>
      <c r="Q10">
        <v>418</v>
      </c>
      <c r="R10">
        <v>727</v>
      </c>
      <c r="S10">
        <v>727</v>
      </c>
      <c r="T10">
        <v>3</v>
      </c>
      <c r="U10">
        <v>3</v>
      </c>
      <c r="V10">
        <v>2020</v>
      </c>
    </row>
    <row r="11" spans="1:22" x14ac:dyDescent="0.3">
      <c r="A11">
        <v>2021</v>
      </c>
      <c r="B11">
        <v>2301</v>
      </c>
      <c r="C11">
        <v>3141</v>
      </c>
      <c r="D11">
        <v>0</v>
      </c>
      <c r="E11">
        <v>0</v>
      </c>
      <c r="F11">
        <v>3</v>
      </c>
      <c r="G11">
        <v>144</v>
      </c>
      <c r="H11">
        <v>6</v>
      </c>
      <c r="I11">
        <v>67</v>
      </c>
      <c r="J11">
        <v>2</v>
      </c>
      <c r="K11">
        <v>109</v>
      </c>
      <c r="L11">
        <v>283</v>
      </c>
      <c r="M11">
        <v>283</v>
      </c>
      <c r="N11">
        <v>16</v>
      </c>
      <c r="O11">
        <v>231</v>
      </c>
      <c r="P11">
        <v>118</v>
      </c>
      <c r="Q11">
        <v>433</v>
      </c>
      <c r="R11">
        <v>1870</v>
      </c>
      <c r="S11">
        <v>1870</v>
      </c>
      <c r="T11">
        <v>3</v>
      </c>
      <c r="U11">
        <v>4</v>
      </c>
      <c r="V11">
        <v>2021</v>
      </c>
    </row>
    <row r="12" spans="1:22" x14ac:dyDescent="0.3">
      <c r="A12">
        <v>2022</v>
      </c>
      <c r="B12">
        <v>2429</v>
      </c>
      <c r="C12">
        <v>3279</v>
      </c>
      <c r="D12">
        <v>0</v>
      </c>
      <c r="E12">
        <v>0</v>
      </c>
      <c r="F12">
        <v>2</v>
      </c>
      <c r="G12">
        <v>146</v>
      </c>
      <c r="H12">
        <v>6</v>
      </c>
      <c r="I12">
        <v>66</v>
      </c>
      <c r="J12">
        <v>2</v>
      </c>
      <c r="K12">
        <v>109</v>
      </c>
      <c r="L12">
        <v>283</v>
      </c>
      <c r="M12">
        <v>283</v>
      </c>
      <c r="N12">
        <v>13</v>
      </c>
      <c r="O12">
        <v>198</v>
      </c>
      <c r="P12">
        <v>89</v>
      </c>
      <c r="Q12">
        <v>442</v>
      </c>
      <c r="R12">
        <v>2031</v>
      </c>
      <c r="S12">
        <v>2031</v>
      </c>
      <c r="T12">
        <v>3</v>
      </c>
      <c r="U12">
        <v>4</v>
      </c>
      <c r="V12">
        <v>2022</v>
      </c>
    </row>
    <row r="13" spans="1:22" x14ac:dyDescent="0.3">
      <c r="A13">
        <v>2023</v>
      </c>
      <c r="B13">
        <v>2574</v>
      </c>
      <c r="C13">
        <v>3339</v>
      </c>
      <c r="D13">
        <v>0</v>
      </c>
      <c r="E13">
        <v>0</v>
      </c>
      <c r="F13">
        <v>2</v>
      </c>
      <c r="G13">
        <v>159</v>
      </c>
      <c r="H13">
        <v>5</v>
      </c>
      <c r="I13">
        <v>55</v>
      </c>
      <c r="J13">
        <v>2</v>
      </c>
      <c r="K13">
        <v>109</v>
      </c>
      <c r="L13">
        <v>283</v>
      </c>
      <c r="M13">
        <v>283</v>
      </c>
      <c r="N13">
        <v>11</v>
      </c>
      <c r="O13">
        <v>193</v>
      </c>
      <c r="P13">
        <v>22</v>
      </c>
      <c r="Q13">
        <v>290</v>
      </c>
      <c r="R13">
        <v>2246</v>
      </c>
      <c r="S13">
        <v>2246</v>
      </c>
      <c r="T13">
        <v>3</v>
      </c>
      <c r="U13">
        <v>4</v>
      </c>
      <c r="V13">
        <v>2023</v>
      </c>
    </row>
    <row r="14" spans="1:22" x14ac:dyDescent="0.3">
      <c r="A14" t="s">
        <v>85</v>
      </c>
      <c r="V14" t="s">
        <v>86</v>
      </c>
    </row>
  </sheetData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/>
  </sheetViews>
  <sheetFormatPr defaultRowHeight="16.5" x14ac:dyDescent="0.3"/>
  <sheetData>
    <row r="1" spans="1:20" x14ac:dyDescent="0.3">
      <c r="A1" t="s">
        <v>114</v>
      </c>
      <c r="J1" t="s">
        <v>115</v>
      </c>
    </row>
    <row r="2" spans="1:20" x14ac:dyDescent="0.3">
      <c r="A2" t="s">
        <v>116</v>
      </c>
      <c r="J2" t="s">
        <v>117</v>
      </c>
      <c r="T2" t="s">
        <v>118</v>
      </c>
    </row>
    <row r="3" spans="1:20" x14ac:dyDescent="0.3">
      <c r="A3" t="s">
        <v>4</v>
      </c>
      <c r="B3" t="s">
        <v>119</v>
      </c>
      <c r="L3" t="s">
        <v>120</v>
      </c>
      <c r="T3" t="s">
        <v>121</v>
      </c>
    </row>
    <row r="4" spans="1:20" x14ac:dyDescent="0.3">
      <c r="B4" t="s">
        <v>122</v>
      </c>
      <c r="D4" t="s">
        <v>123</v>
      </c>
      <c r="F4" t="s">
        <v>124</v>
      </c>
      <c r="H4" t="s">
        <v>125</v>
      </c>
      <c r="J4" t="s">
        <v>126</v>
      </c>
      <c r="L4" t="s">
        <v>127</v>
      </c>
      <c r="N4" t="s">
        <v>128</v>
      </c>
      <c r="P4" t="s">
        <v>129</v>
      </c>
      <c r="R4" t="s">
        <v>130</v>
      </c>
    </row>
    <row r="5" spans="1:20" x14ac:dyDescent="0.3">
      <c r="B5" t="s">
        <v>131</v>
      </c>
      <c r="C5" t="s">
        <v>132</v>
      </c>
      <c r="D5" t="s">
        <v>131</v>
      </c>
      <c r="E5" t="s">
        <v>132</v>
      </c>
      <c r="F5" t="s">
        <v>131</v>
      </c>
      <c r="G5" t="s">
        <v>132</v>
      </c>
      <c r="H5" t="s">
        <v>131</v>
      </c>
      <c r="I5" t="s">
        <v>132</v>
      </c>
      <c r="J5" t="s">
        <v>131</v>
      </c>
      <c r="K5" t="s">
        <v>132</v>
      </c>
      <c r="L5" t="s">
        <v>131</v>
      </c>
      <c r="M5" t="s">
        <v>133</v>
      </c>
      <c r="N5" t="s">
        <v>131</v>
      </c>
      <c r="O5" t="s">
        <v>133</v>
      </c>
      <c r="P5" t="s">
        <v>131</v>
      </c>
      <c r="Q5" t="s">
        <v>133</v>
      </c>
      <c r="R5" t="s">
        <v>131</v>
      </c>
      <c r="S5" t="s">
        <v>133</v>
      </c>
    </row>
    <row r="6" spans="1:20" x14ac:dyDescent="0.3">
      <c r="B6" t="s">
        <v>134</v>
      </c>
      <c r="C6" t="s">
        <v>134</v>
      </c>
      <c r="D6" t="s">
        <v>134</v>
      </c>
      <c r="E6" t="s">
        <v>134</v>
      </c>
      <c r="F6" t="s">
        <v>134</v>
      </c>
      <c r="G6" t="s">
        <v>134</v>
      </c>
      <c r="H6" t="s">
        <v>134</v>
      </c>
      <c r="I6" t="s">
        <v>134</v>
      </c>
      <c r="J6" t="s">
        <v>134</v>
      </c>
      <c r="K6" t="s">
        <v>134</v>
      </c>
      <c r="L6" t="s">
        <v>135</v>
      </c>
      <c r="M6" t="s">
        <v>136</v>
      </c>
      <c r="N6" t="s">
        <v>135</v>
      </c>
      <c r="O6" t="s">
        <v>137</v>
      </c>
      <c r="P6" t="s">
        <v>135</v>
      </c>
      <c r="Q6" t="s">
        <v>137</v>
      </c>
      <c r="R6" t="s">
        <v>135</v>
      </c>
      <c r="S6" t="s">
        <v>136</v>
      </c>
    </row>
    <row r="7" spans="1:20" x14ac:dyDescent="0.3">
      <c r="B7" t="s">
        <v>138</v>
      </c>
      <c r="C7" t="s">
        <v>139</v>
      </c>
      <c r="D7" t="s">
        <v>138</v>
      </c>
      <c r="E7" t="s">
        <v>139</v>
      </c>
      <c r="F7" t="s">
        <v>138</v>
      </c>
      <c r="G7" t="s">
        <v>139</v>
      </c>
      <c r="H7" t="s">
        <v>138</v>
      </c>
      <c r="I7" t="s">
        <v>139</v>
      </c>
      <c r="J7" t="s">
        <v>138</v>
      </c>
      <c r="K7" t="s">
        <v>139</v>
      </c>
      <c r="L7" t="s">
        <v>140</v>
      </c>
      <c r="M7" t="s">
        <v>141</v>
      </c>
      <c r="N7" t="s">
        <v>140</v>
      </c>
      <c r="O7" t="s">
        <v>141</v>
      </c>
      <c r="P7" t="s">
        <v>140</v>
      </c>
      <c r="Q7" t="s">
        <v>141</v>
      </c>
      <c r="R7" t="s">
        <v>140</v>
      </c>
      <c r="S7" t="s">
        <v>141</v>
      </c>
    </row>
    <row r="8" spans="1:20" x14ac:dyDescent="0.3">
      <c r="A8">
        <v>2014</v>
      </c>
      <c r="B8">
        <v>912</v>
      </c>
      <c r="C8" t="s">
        <v>142</v>
      </c>
      <c r="D8">
        <v>100</v>
      </c>
      <c r="E8" t="s">
        <v>142</v>
      </c>
      <c r="F8">
        <v>0</v>
      </c>
      <c r="G8">
        <v>0</v>
      </c>
      <c r="H8">
        <v>385</v>
      </c>
      <c r="I8" t="s">
        <v>142</v>
      </c>
      <c r="J8">
        <v>427</v>
      </c>
      <c r="K8" t="s">
        <v>142</v>
      </c>
      <c r="L8">
        <v>1470</v>
      </c>
      <c r="M8" t="s">
        <v>142</v>
      </c>
      <c r="N8">
        <v>320</v>
      </c>
      <c r="O8" t="s">
        <v>142</v>
      </c>
      <c r="P8">
        <v>639</v>
      </c>
      <c r="Q8" t="s">
        <v>142</v>
      </c>
      <c r="R8">
        <v>511</v>
      </c>
      <c r="S8" t="s">
        <v>142</v>
      </c>
      <c r="T8">
        <v>2014</v>
      </c>
    </row>
    <row r="9" spans="1:20" x14ac:dyDescent="0.3">
      <c r="A9">
        <v>2015</v>
      </c>
      <c r="B9">
        <v>897</v>
      </c>
      <c r="C9" t="s">
        <v>142</v>
      </c>
      <c r="D9">
        <v>99</v>
      </c>
      <c r="E9" t="s">
        <v>142</v>
      </c>
      <c r="F9">
        <v>0</v>
      </c>
      <c r="G9">
        <v>0</v>
      </c>
      <c r="H9">
        <v>385</v>
      </c>
      <c r="I9" t="s">
        <v>142</v>
      </c>
      <c r="J9">
        <v>413</v>
      </c>
      <c r="K9" t="s">
        <v>142</v>
      </c>
      <c r="L9">
        <v>1519</v>
      </c>
      <c r="M9" t="s">
        <v>142</v>
      </c>
      <c r="N9">
        <v>270</v>
      </c>
      <c r="O9" t="s">
        <v>142</v>
      </c>
      <c r="P9">
        <v>647</v>
      </c>
      <c r="Q9" t="s">
        <v>142</v>
      </c>
      <c r="R9">
        <v>602</v>
      </c>
      <c r="S9" t="s">
        <v>142</v>
      </c>
      <c r="T9">
        <v>2015</v>
      </c>
    </row>
    <row r="10" spans="1:20" x14ac:dyDescent="0.3">
      <c r="A10">
        <v>2016</v>
      </c>
      <c r="B10">
        <v>880</v>
      </c>
      <c r="C10" t="s">
        <v>142</v>
      </c>
      <c r="D10">
        <v>100</v>
      </c>
      <c r="E10" t="s">
        <v>142</v>
      </c>
      <c r="F10">
        <v>0</v>
      </c>
      <c r="G10">
        <v>0</v>
      </c>
      <c r="H10">
        <v>385</v>
      </c>
      <c r="I10" t="s">
        <v>142</v>
      </c>
      <c r="J10">
        <v>395</v>
      </c>
      <c r="K10" t="s">
        <v>142</v>
      </c>
      <c r="L10">
        <v>1554</v>
      </c>
      <c r="M10" t="s">
        <v>142</v>
      </c>
      <c r="N10">
        <v>306</v>
      </c>
      <c r="O10" t="s">
        <v>142</v>
      </c>
      <c r="P10">
        <v>633</v>
      </c>
      <c r="Q10" t="s">
        <v>142</v>
      </c>
      <c r="R10">
        <v>615</v>
      </c>
      <c r="S10" t="s">
        <v>142</v>
      </c>
      <c r="T10">
        <v>2016</v>
      </c>
    </row>
    <row r="11" spans="1:20" x14ac:dyDescent="0.3">
      <c r="A11">
        <v>2017</v>
      </c>
      <c r="B11">
        <v>896</v>
      </c>
      <c r="C11" t="s">
        <v>142</v>
      </c>
      <c r="D11">
        <v>110</v>
      </c>
      <c r="E11" t="s">
        <v>142</v>
      </c>
      <c r="F11">
        <v>0</v>
      </c>
      <c r="G11">
        <v>0</v>
      </c>
      <c r="H11">
        <v>384</v>
      </c>
      <c r="I11" t="s">
        <v>142</v>
      </c>
      <c r="J11">
        <v>402</v>
      </c>
      <c r="K11" t="s">
        <v>142</v>
      </c>
      <c r="L11">
        <v>1567</v>
      </c>
      <c r="M11" t="s">
        <v>142</v>
      </c>
      <c r="N11">
        <v>322</v>
      </c>
      <c r="O11" t="s">
        <v>142</v>
      </c>
      <c r="P11">
        <v>644</v>
      </c>
      <c r="Q11" t="s">
        <v>142</v>
      </c>
      <c r="R11">
        <v>601</v>
      </c>
      <c r="S11" t="s">
        <v>142</v>
      </c>
      <c r="T11">
        <v>2017</v>
      </c>
    </row>
    <row r="12" spans="1:20" x14ac:dyDescent="0.3">
      <c r="A12">
        <v>2018</v>
      </c>
      <c r="B12">
        <v>890</v>
      </c>
      <c r="C12" t="s">
        <v>143</v>
      </c>
      <c r="D12">
        <v>124</v>
      </c>
      <c r="E12" t="s">
        <v>143</v>
      </c>
      <c r="F12">
        <v>0</v>
      </c>
      <c r="G12">
        <v>0</v>
      </c>
      <c r="H12">
        <v>392</v>
      </c>
      <c r="I12" t="s">
        <v>143</v>
      </c>
      <c r="J12">
        <v>374</v>
      </c>
      <c r="K12" t="s">
        <v>143</v>
      </c>
      <c r="L12">
        <v>1790</v>
      </c>
      <c r="M12" t="s">
        <v>143</v>
      </c>
      <c r="N12">
        <v>344</v>
      </c>
      <c r="O12" t="s">
        <v>143</v>
      </c>
      <c r="P12">
        <v>694</v>
      </c>
      <c r="Q12" t="s">
        <v>143</v>
      </c>
      <c r="R12">
        <v>752</v>
      </c>
      <c r="S12" t="s">
        <v>143</v>
      </c>
      <c r="T12">
        <v>2018</v>
      </c>
    </row>
    <row r="13" spans="1:20" x14ac:dyDescent="0.3">
      <c r="A13">
        <v>2019</v>
      </c>
      <c r="B13">
        <f>D13+H13+J13</f>
        <v>868</v>
      </c>
      <c r="C13" t="s">
        <v>143</v>
      </c>
      <c r="D13">
        <v>127</v>
      </c>
      <c r="E13" t="s">
        <v>143</v>
      </c>
      <c r="F13">
        <v>0</v>
      </c>
      <c r="G13">
        <v>0</v>
      </c>
      <c r="H13">
        <v>391</v>
      </c>
      <c r="I13" t="s">
        <v>143</v>
      </c>
      <c r="J13">
        <v>350</v>
      </c>
      <c r="K13" t="s">
        <v>143</v>
      </c>
      <c r="L13">
        <v>1921</v>
      </c>
      <c r="M13" t="s">
        <v>143</v>
      </c>
      <c r="N13">
        <v>389</v>
      </c>
      <c r="O13" t="s">
        <v>143</v>
      </c>
      <c r="P13">
        <v>706</v>
      </c>
      <c r="Q13" t="s">
        <v>143</v>
      </c>
      <c r="R13">
        <v>826</v>
      </c>
      <c r="S13" t="s">
        <v>143</v>
      </c>
      <c r="T13">
        <v>2019</v>
      </c>
    </row>
    <row r="14" spans="1:20" x14ac:dyDescent="0.3">
      <c r="A14">
        <v>2020</v>
      </c>
      <c r="B14">
        <v>792</v>
      </c>
      <c r="D14">
        <v>139</v>
      </c>
      <c r="E14" t="s">
        <v>143</v>
      </c>
      <c r="F14">
        <v>0</v>
      </c>
      <c r="G14">
        <v>0</v>
      </c>
      <c r="H14">
        <v>392</v>
      </c>
      <c r="I14" t="s">
        <v>143</v>
      </c>
      <c r="J14">
        <v>261</v>
      </c>
      <c r="K14" t="s">
        <v>143</v>
      </c>
      <c r="L14">
        <v>2077</v>
      </c>
      <c r="M14" t="s">
        <v>143</v>
      </c>
      <c r="N14">
        <v>415</v>
      </c>
      <c r="O14" t="s">
        <v>143</v>
      </c>
      <c r="P14">
        <v>700</v>
      </c>
      <c r="Q14" t="s">
        <v>143</v>
      </c>
      <c r="R14">
        <v>962</v>
      </c>
      <c r="S14" t="s">
        <v>143</v>
      </c>
      <c r="T14">
        <v>2020</v>
      </c>
    </row>
    <row r="15" spans="1:20" x14ac:dyDescent="0.3">
      <c r="A15">
        <v>2021</v>
      </c>
      <c r="B15">
        <v>747</v>
      </c>
      <c r="C15" t="s">
        <v>143</v>
      </c>
      <c r="D15">
        <v>125</v>
      </c>
      <c r="E15" t="s">
        <v>143</v>
      </c>
      <c r="F15">
        <v>0</v>
      </c>
      <c r="G15">
        <v>0</v>
      </c>
      <c r="H15">
        <v>392</v>
      </c>
      <c r="I15" t="s">
        <v>143</v>
      </c>
      <c r="J15">
        <v>230</v>
      </c>
      <c r="K15" t="s">
        <v>143</v>
      </c>
      <c r="L15">
        <v>2220</v>
      </c>
      <c r="M15" t="s">
        <v>143</v>
      </c>
      <c r="N15">
        <v>357</v>
      </c>
      <c r="O15" t="s">
        <v>143</v>
      </c>
      <c r="P15">
        <v>736</v>
      </c>
      <c r="Q15" t="s">
        <v>143</v>
      </c>
      <c r="R15">
        <v>1127</v>
      </c>
      <c r="S15" t="s">
        <v>143</v>
      </c>
      <c r="T15">
        <v>2021</v>
      </c>
    </row>
    <row r="16" spans="1:20" x14ac:dyDescent="0.3">
      <c r="A16">
        <v>2022</v>
      </c>
      <c r="B16">
        <v>725</v>
      </c>
      <c r="C16" t="s">
        <v>143</v>
      </c>
      <c r="D16">
        <v>139</v>
      </c>
      <c r="E16" t="s">
        <v>143</v>
      </c>
      <c r="F16">
        <v>0</v>
      </c>
      <c r="G16">
        <v>0</v>
      </c>
      <c r="H16">
        <v>392</v>
      </c>
      <c r="I16" t="s">
        <v>143</v>
      </c>
      <c r="J16">
        <v>194</v>
      </c>
      <c r="K16" t="s">
        <v>143</v>
      </c>
      <c r="L16">
        <v>2481</v>
      </c>
      <c r="M16" t="s">
        <v>143</v>
      </c>
      <c r="N16">
        <v>440</v>
      </c>
      <c r="O16" t="s">
        <v>143</v>
      </c>
      <c r="P16">
        <v>769</v>
      </c>
      <c r="Q16" t="s">
        <v>143</v>
      </c>
      <c r="R16">
        <v>1272</v>
      </c>
      <c r="S16" t="s">
        <v>143</v>
      </c>
      <c r="T16">
        <v>2022</v>
      </c>
    </row>
    <row r="17" spans="1:20" x14ac:dyDescent="0.3">
      <c r="A17">
        <v>2023</v>
      </c>
      <c r="B17">
        <v>746</v>
      </c>
      <c r="C17" t="s">
        <v>142</v>
      </c>
      <c r="D17">
        <v>140</v>
      </c>
      <c r="E17" t="s">
        <v>142</v>
      </c>
      <c r="F17">
        <v>21</v>
      </c>
      <c r="G17" t="s">
        <v>142</v>
      </c>
      <c r="H17">
        <v>392</v>
      </c>
      <c r="I17" t="s">
        <v>142</v>
      </c>
      <c r="J17">
        <v>193</v>
      </c>
      <c r="K17" t="s">
        <v>142</v>
      </c>
      <c r="L17">
        <v>2643</v>
      </c>
      <c r="M17" t="s">
        <v>142</v>
      </c>
      <c r="N17">
        <v>520</v>
      </c>
      <c r="O17" t="s">
        <v>142</v>
      </c>
      <c r="P17">
        <v>741</v>
      </c>
      <c r="Q17" t="s">
        <v>142</v>
      </c>
      <c r="R17">
        <v>1382</v>
      </c>
      <c r="S17" t="s">
        <v>142</v>
      </c>
      <c r="T17">
        <v>2023</v>
      </c>
    </row>
    <row r="18" spans="1:20" x14ac:dyDescent="0.3">
      <c r="A18" t="s">
        <v>144</v>
      </c>
      <c r="T18" t="s">
        <v>145</v>
      </c>
    </row>
  </sheetData>
  <phoneticPr fontId="1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/>
  </sheetViews>
  <sheetFormatPr defaultRowHeight="16.5" x14ac:dyDescent="0.3"/>
  <sheetData>
    <row r="1" spans="1:18" x14ac:dyDescent="0.3">
      <c r="A1" t="s">
        <v>146</v>
      </c>
      <c r="J1" t="s">
        <v>147</v>
      </c>
    </row>
    <row r="2" spans="1:18" x14ac:dyDescent="0.3">
      <c r="A2" t="s">
        <v>148</v>
      </c>
      <c r="R2" t="s">
        <v>149</v>
      </c>
    </row>
    <row r="3" spans="1:18" x14ac:dyDescent="0.3">
      <c r="A3" t="s">
        <v>4</v>
      </c>
      <c r="B3" t="s">
        <v>150</v>
      </c>
      <c r="D3" t="s">
        <v>151</v>
      </c>
      <c r="J3" t="s">
        <v>152</v>
      </c>
      <c r="P3" t="s">
        <v>153</v>
      </c>
      <c r="R3" t="s">
        <v>154</v>
      </c>
    </row>
    <row r="4" spans="1:18" x14ac:dyDescent="0.3">
      <c r="D4" t="s">
        <v>155</v>
      </c>
      <c r="F4" t="s">
        <v>156</v>
      </c>
      <c r="H4" t="s">
        <v>157</v>
      </c>
      <c r="J4" t="s">
        <v>158</v>
      </c>
      <c r="L4" t="s">
        <v>159</v>
      </c>
      <c r="N4" t="s">
        <v>160</v>
      </c>
      <c r="P4" t="s">
        <v>161</v>
      </c>
      <c r="Q4" t="s">
        <v>162</v>
      </c>
    </row>
    <row r="5" spans="1:18" x14ac:dyDescent="0.3">
      <c r="B5" t="s">
        <v>161</v>
      </c>
      <c r="C5" t="s">
        <v>162</v>
      </c>
      <c r="D5" t="s">
        <v>161</v>
      </c>
      <c r="E5" t="s">
        <v>162</v>
      </c>
      <c r="F5" t="s">
        <v>161</v>
      </c>
      <c r="G5" t="s">
        <v>162</v>
      </c>
      <c r="H5" t="s">
        <v>161</v>
      </c>
      <c r="I5" t="s">
        <v>162</v>
      </c>
      <c r="J5" t="s">
        <v>161</v>
      </c>
      <c r="K5" t="s">
        <v>162</v>
      </c>
      <c r="L5" t="s">
        <v>161</v>
      </c>
      <c r="M5" t="s">
        <v>162</v>
      </c>
      <c r="N5" t="s">
        <v>161</v>
      </c>
      <c r="O5" t="s">
        <v>162</v>
      </c>
    </row>
    <row r="6" spans="1:18" x14ac:dyDescent="0.3">
      <c r="B6" t="s">
        <v>135</v>
      </c>
      <c r="C6" t="s">
        <v>163</v>
      </c>
      <c r="D6" t="s">
        <v>135</v>
      </c>
      <c r="E6" t="s">
        <v>163</v>
      </c>
      <c r="F6" t="s">
        <v>135</v>
      </c>
      <c r="G6" t="s">
        <v>163</v>
      </c>
      <c r="H6" t="s">
        <v>135</v>
      </c>
      <c r="I6" t="s">
        <v>163</v>
      </c>
      <c r="J6" t="s">
        <v>135</v>
      </c>
      <c r="K6" t="s">
        <v>163</v>
      </c>
      <c r="L6" t="s">
        <v>135</v>
      </c>
      <c r="M6" t="s">
        <v>163</v>
      </c>
      <c r="N6" t="s">
        <v>135</v>
      </c>
      <c r="O6" t="s">
        <v>163</v>
      </c>
      <c r="P6" t="s">
        <v>135</v>
      </c>
      <c r="Q6" t="s">
        <v>163</v>
      </c>
    </row>
    <row r="7" spans="1:18" x14ac:dyDescent="0.3">
      <c r="A7">
        <v>2014</v>
      </c>
      <c r="B7">
        <f>SUM(D7+J7+P7)</f>
        <v>23139</v>
      </c>
      <c r="C7">
        <v>86482</v>
      </c>
      <c r="D7">
        <v>9</v>
      </c>
      <c r="E7">
        <v>382</v>
      </c>
      <c r="F7">
        <v>2</v>
      </c>
      <c r="G7">
        <v>102</v>
      </c>
      <c r="H7">
        <v>7</v>
      </c>
      <c r="I7">
        <v>280</v>
      </c>
      <c r="J7">
        <v>41</v>
      </c>
      <c r="K7">
        <v>2483</v>
      </c>
      <c r="L7">
        <v>17</v>
      </c>
      <c r="M7">
        <v>1074</v>
      </c>
      <c r="N7">
        <v>24</v>
      </c>
      <c r="O7">
        <v>1409</v>
      </c>
      <c r="P7">
        <v>23089</v>
      </c>
      <c r="Q7">
        <v>83617</v>
      </c>
      <c r="R7">
        <v>2014</v>
      </c>
    </row>
    <row r="8" spans="1:18" x14ac:dyDescent="0.3">
      <c r="A8">
        <v>2015</v>
      </c>
      <c r="B8">
        <f>SUM(D8+J8+P8)</f>
        <v>23416</v>
      </c>
      <c r="C8">
        <v>88323</v>
      </c>
      <c r="D8">
        <v>7</v>
      </c>
      <c r="E8">
        <v>280</v>
      </c>
      <c r="F8">
        <v>2</v>
      </c>
      <c r="G8">
        <v>102</v>
      </c>
      <c r="H8">
        <v>5</v>
      </c>
      <c r="I8">
        <v>178</v>
      </c>
      <c r="J8">
        <v>43</v>
      </c>
      <c r="K8">
        <v>2536</v>
      </c>
      <c r="L8">
        <v>17</v>
      </c>
      <c r="M8">
        <v>1074</v>
      </c>
      <c r="N8">
        <v>26</v>
      </c>
      <c r="O8">
        <v>1462</v>
      </c>
      <c r="P8">
        <v>23366</v>
      </c>
      <c r="Q8">
        <v>85507</v>
      </c>
      <c r="R8">
        <v>2015</v>
      </c>
    </row>
    <row r="9" spans="1:18" x14ac:dyDescent="0.3">
      <c r="A9">
        <v>2016</v>
      </c>
      <c r="B9">
        <f>SUM(D9+J9+P9)</f>
        <v>21902</v>
      </c>
      <c r="C9">
        <v>104943</v>
      </c>
      <c r="D9">
        <v>7</v>
      </c>
      <c r="E9">
        <v>231</v>
      </c>
      <c r="F9">
        <v>2</v>
      </c>
      <c r="G9">
        <v>54</v>
      </c>
      <c r="H9">
        <v>5</v>
      </c>
      <c r="I9">
        <v>177</v>
      </c>
      <c r="J9">
        <v>47</v>
      </c>
      <c r="K9">
        <v>2478</v>
      </c>
      <c r="L9">
        <v>21</v>
      </c>
      <c r="M9">
        <v>1016</v>
      </c>
      <c r="N9">
        <v>26</v>
      </c>
      <c r="O9">
        <v>1462</v>
      </c>
      <c r="P9">
        <v>21848</v>
      </c>
      <c r="Q9">
        <v>102234</v>
      </c>
      <c r="R9">
        <v>2016</v>
      </c>
    </row>
    <row r="10" spans="1:18" x14ac:dyDescent="0.3">
      <c r="A10">
        <v>2017</v>
      </c>
      <c r="B10">
        <v>11726</v>
      </c>
      <c r="C10">
        <v>136915</v>
      </c>
      <c r="D10">
        <v>7</v>
      </c>
      <c r="E10">
        <v>210</v>
      </c>
      <c r="F10">
        <v>2</v>
      </c>
      <c r="G10">
        <v>54</v>
      </c>
      <c r="H10">
        <v>5</v>
      </c>
      <c r="I10">
        <v>156</v>
      </c>
      <c r="J10">
        <v>50</v>
      </c>
      <c r="K10">
        <v>2633</v>
      </c>
      <c r="L10">
        <v>24</v>
      </c>
      <c r="M10">
        <v>1171</v>
      </c>
      <c r="N10">
        <v>26</v>
      </c>
      <c r="O10">
        <v>1462</v>
      </c>
      <c r="P10">
        <v>11669</v>
      </c>
      <c r="Q10">
        <v>134072</v>
      </c>
      <c r="R10">
        <v>2017</v>
      </c>
    </row>
    <row r="11" spans="1:18" x14ac:dyDescent="0.3">
      <c r="A11">
        <v>2018</v>
      </c>
      <c r="B11">
        <v>12573</v>
      </c>
      <c r="C11">
        <v>148805</v>
      </c>
      <c r="D11">
        <v>7</v>
      </c>
      <c r="E11">
        <v>210</v>
      </c>
      <c r="F11">
        <v>2</v>
      </c>
      <c r="G11">
        <v>54</v>
      </c>
      <c r="H11">
        <v>5</v>
      </c>
      <c r="I11">
        <v>156</v>
      </c>
      <c r="J11">
        <v>53</v>
      </c>
      <c r="K11">
        <v>3132</v>
      </c>
      <c r="L11">
        <v>25</v>
      </c>
      <c r="M11">
        <v>1450</v>
      </c>
      <c r="N11">
        <v>28</v>
      </c>
      <c r="O11">
        <v>1682</v>
      </c>
      <c r="P11">
        <v>12513</v>
      </c>
      <c r="Q11">
        <v>145463</v>
      </c>
      <c r="R11">
        <v>2018</v>
      </c>
    </row>
    <row r="12" spans="1:18" x14ac:dyDescent="0.3">
      <c r="A12">
        <v>2019</v>
      </c>
      <c r="B12">
        <v>15004</v>
      </c>
      <c r="C12">
        <v>124683</v>
      </c>
      <c r="D12">
        <v>7</v>
      </c>
      <c r="E12">
        <v>210</v>
      </c>
      <c r="F12">
        <v>2</v>
      </c>
      <c r="G12">
        <v>54</v>
      </c>
      <c r="H12">
        <v>5</v>
      </c>
      <c r="I12">
        <v>156</v>
      </c>
      <c r="J12">
        <v>59</v>
      </c>
      <c r="K12">
        <v>3637</v>
      </c>
      <c r="L12">
        <v>28</v>
      </c>
      <c r="M12">
        <v>1734</v>
      </c>
      <c r="N12">
        <v>31</v>
      </c>
      <c r="O12">
        <v>1903</v>
      </c>
      <c r="P12">
        <v>14938</v>
      </c>
      <c r="Q12">
        <v>120836</v>
      </c>
      <c r="R12">
        <v>2019</v>
      </c>
    </row>
    <row r="13" spans="1:18" x14ac:dyDescent="0.3">
      <c r="A13">
        <v>2020</v>
      </c>
      <c r="B13">
        <v>15605</v>
      </c>
      <c r="C13">
        <v>131940</v>
      </c>
      <c r="D13">
        <v>8</v>
      </c>
      <c r="E13">
        <v>216</v>
      </c>
      <c r="F13">
        <v>2</v>
      </c>
      <c r="G13">
        <v>54</v>
      </c>
      <c r="H13">
        <v>6</v>
      </c>
      <c r="I13">
        <v>162</v>
      </c>
      <c r="J13">
        <v>61</v>
      </c>
      <c r="K13">
        <v>3697</v>
      </c>
      <c r="L13">
        <v>30</v>
      </c>
      <c r="M13">
        <v>1794</v>
      </c>
      <c r="N13">
        <v>31</v>
      </c>
      <c r="O13">
        <v>1903</v>
      </c>
      <c r="P13">
        <v>15536</v>
      </c>
      <c r="Q13">
        <v>128027</v>
      </c>
      <c r="R13">
        <v>2020</v>
      </c>
    </row>
    <row r="14" spans="1:18" x14ac:dyDescent="0.3">
      <c r="A14">
        <v>2021</v>
      </c>
      <c r="B14">
        <f>D14+J14+P14</f>
        <v>17291</v>
      </c>
      <c r="C14">
        <f>E14+K14+Q14</f>
        <v>146634</v>
      </c>
      <c r="D14">
        <f>F14+H14</f>
        <v>8</v>
      </c>
      <c r="E14">
        <f>G14+I14</f>
        <v>216</v>
      </c>
      <c r="F14">
        <v>2</v>
      </c>
      <c r="G14">
        <v>54</v>
      </c>
      <c r="H14">
        <v>6</v>
      </c>
      <c r="I14">
        <v>162</v>
      </c>
      <c r="J14">
        <f>(L14+N14)</f>
        <v>65</v>
      </c>
      <c r="K14">
        <f>(M14+O14)</f>
        <v>3879</v>
      </c>
      <c r="L14">
        <v>31</v>
      </c>
      <c r="M14">
        <v>1816</v>
      </c>
      <c r="N14">
        <v>34</v>
      </c>
      <c r="O14">
        <v>2063</v>
      </c>
      <c r="P14">
        <v>17218</v>
      </c>
      <c r="Q14">
        <v>142539</v>
      </c>
      <c r="R14">
        <v>2021</v>
      </c>
    </row>
    <row r="15" spans="1:18" x14ac:dyDescent="0.3">
      <c r="A15">
        <v>2022</v>
      </c>
      <c r="B15">
        <v>13903</v>
      </c>
      <c r="C15">
        <v>205777</v>
      </c>
      <c r="D15">
        <v>8</v>
      </c>
      <c r="E15">
        <v>213</v>
      </c>
      <c r="F15">
        <v>1</v>
      </c>
      <c r="G15">
        <v>34</v>
      </c>
      <c r="H15">
        <v>7</v>
      </c>
      <c r="I15">
        <v>179</v>
      </c>
      <c r="J15">
        <v>68</v>
      </c>
      <c r="K15">
        <v>3972</v>
      </c>
      <c r="L15">
        <v>34</v>
      </c>
      <c r="M15">
        <v>1899</v>
      </c>
      <c r="N15">
        <v>34</v>
      </c>
      <c r="O15">
        <v>2073</v>
      </c>
      <c r="P15">
        <v>13827</v>
      </c>
      <c r="Q15">
        <v>201592</v>
      </c>
      <c r="R15">
        <v>2022</v>
      </c>
    </row>
    <row r="16" spans="1:18" x14ac:dyDescent="0.3">
      <c r="A16">
        <v>2023</v>
      </c>
      <c r="B16">
        <v>13732</v>
      </c>
      <c r="C16">
        <v>269967</v>
      </c>
      <c r="D16">
        <v>8</v>
      </c>
      <c r="E16">
        <v>213</v>
      </c>
      <c r="F16">
        <v>1</v>
      </c>
      <c r="G16">
        <v>34</v>
      </c>
      <c r="H16">
        <v>7</v>
      </c>
      <c r="I16">
        <v>179</v>
      </c>
      <c r="J16">
        <v>75</v>
      </c>
      <c r="K16">
        <v>4587</v>
      </c>
      <c r="L16">
        <v>37</v>
      </c>
      <c r="M16">
        <v>2254</v>
      </c>
      <c r="N16">
        <v>38</v>
      </c>
      <c r="O16">
        <v>2333</v>
      </c>
      <c r="P16">
        <v>13649</v>
      </c>
      <c r="Q16">
        <v>265167</v>
      </c>
      <c r="R16">
        <v>2023</v>
      </c>
    </row>
    <row r="17" spans="1:18" x14ac:dyDescent="0.3">
      <c r="A17" t="s">
        <v>85</v>
      </c>
      <c r="R17" t="s">
        <v>86</v>
      </c>
    </row>
  </sheetData>
  <phoneticPr fontId="18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workbookViewId="0"/>
  </sheetViews>
  <sheetFormatPr defaultRowHeight="16.5" x14ac:dyDescent="0.3"/>
  <sheetData>
    <row r="1" spans="1:8" x14ac:dyDescent="0.3">
      <c r="A1" t="s">
        <v>164</v>
      </c>
      <c r="E1" t="s">
        <v>165</v>
      </c>
    </row>
    <row r="2" spans="1:8" x14ac:dyDescent="0.3">
      <c r="A2" t="s">
        <v>166</v>
      </c>
      <c r="H2" t="s">
        <v>167</v>
      </c>
    </row>
    <row r="3" spans="1:8" x14ac:dyDescent="0.3">
      <c r="A3" t="s">
        <v>4</v>
      </c>
      <c r="B3" t="s">
        <v>168</v>
      </c>
      <c r="E3" t="s">
        <v>169</v>
      </c>
      <c r="H3" t="s">
        <v>170</v>
      </c>
    </row>
    <row r="4" spans="1:8" x14ac:dyDescent="0.3">
      <c r="B4" t="s">
        <v>171</v>
      </c>
      <c r="C4" t="s">
        <v>172</v>
      </c>
      <c r="D4" t="s">
        <v>173</v>
      </c>
      <c r="E4" t="s">
        <v>174</v>
      </c>
      <c r="F4" t="s">
        <v>175</v>
      </c>
      <c r="G4" t="s">
        <v>176</v>
      </c>
    </row>
    <row r="5" spans="1:8" x14ac:dyDescent="0.3">
      <c r="A5" t="s">
        <v>177</v>
      </c>
      <c r="B5" t="s">
        <v>178</v>
      </c>
      <c r="C5" t="s">
        <v>179</v>
      </c>
      <c r="D5" t="s">
        <v>180</v>
      </c>
      <c r="E5" t="s">
        <v>181</v>
      </c>
      <c r="F5" t="s">
        <v>182</v>
      </c>
      <c r="G5" t="s">
        <v>180</v>
      </c>
      <c r="H5" t="s">
        <v>183</v>
      </c>
    </row>
    <row r="6" spans="1:8" x14ac:dyDescent="0.3">
      <c r="A6">
        <v>2014</v>
      </c>
      <c r="B6">
        <v>6855779</v>
      </c>
      <c r="C6">
        <v>6348970</v>
      </c>
      <c r="D6">
        <v>0</v>
      </c>
      <c r="E6">
        <v>0</v>
      </c>
      <c r="F6">
        <v>29473</v>
      </c>
      <c r="G6">
        <v>0</v>
      </c>
      <c r="H6">
        <v>2014</v>
      </c>
    </row>
    <row r="7" spans="1:8" x14ac:dyDescent="0.3">
      <c r="A7">
        <v>2015</v>
      </c>
      <c r="B7">
        <v>6850812</v>
      </c>
      <c r="C7">
        <v>6342796</v>
      </c>
      <c r="D7">
        <v>0</v>
      </c>
      <c r="E7">
        <v>0</v>
      </c>
      <c r="F7">
        <v>33816</v>
      </c>
      <c r="G7">
        <v>0</v>
      </c>
      <c r="H7">
        <v>2015</v>
      </c>
    </row>
    <row r="8" spans="1:8" x14ac:dyDescent="0.3">
      <c r="A8">
        <v>2016</v>
      </c>
      <c r="B8">
        <v>6887598</v>
      </c>
      <c r="C8">
        <v>6365672</v>
      </c>
      <c r="D8">
        <v>0</v>
      </c>
      <c r="E8">
        <v>0</v>
      </c>
      <c r="F8">
        <v>0</v>
      </c>
      <c r="G8">
        <v>0</v>
      </c>
      <c r="H8">
        <v>2016</v>
      </c>
    </row>
    <row r="9" spans="1:8" x14ac:dyDescent="0.3">
      <c r="A9">
        <v>2017</v>
      </c>
      <c r="B9">
        <v>6845494</v>
      </c>
      <c r="C9">
        <v>6350348</v>
      </c>
      <c r="D9">
        <v>0</v>
      </c>
      <c r="E9">
        <v>0</v>
      </c>
      <c r="F9">
        <v>0</v>
      </c>
      <c r="G9">
        <v>0</v>
      </c>
      <c r="H9">
        <v>2017</v>
      </c>
    </row>
    <row r="10" spans="1:8" x14ac:dyDescent="0.3">
      <c r="A10">
        <v>2018</v>
      </c>
      <c r="B10">
        <v>6698298</v>
      </c>
      <c r="C10">
        <v>6247668</v>
      </c>
      <c r="D10" t="s">
        <v>83</v>
      </c>
      <c r="E10" t="s">
        <v>83</v>
      </c>
      <c r="F10" t="s">
        <v>83</v>
      </c>
      <c r="G10" t="s">
        <v>83</v>
      </c>
      <c r="H10">
        <v>2018</v>
      </c>
    </row>
    <row r="11" spans="1:8" x14ac:dyDescent="0.3">
      <c r="A11">
        <v>2019</v>
      </c>
      <c r="B11">
        <v>6748459</v>
      </c>
      <c r="C11">
        <v>6270278</v>
      </c>
      <c r="D11" t="s">
        <v>83</v>
      </c>
      <c r="E11" t="s">
        <v>83</v>
      </c>
      <c r="F11" t="s">
        <v>83</v>
      </c>
      <c r="G11" t="s">
        <v>83</v>
      </c>
      <c r="H11">
        <v>2019</v>
      </c>
    </row>
    <row r="12" spans="1:8" x14ac:dyDescent="0.3">
      <c r="A12">
        <v>2020</v>
      </c>
      <c r="B12">
        <v>4851419</v>
      </c>
      <c r="C12">
        <v>4587498</v>
      </c>
      <c r="D12" t="s">
        <v>83</v>
      </c>
      <c r="E12" t="s">
        <v>83</v>
      </c>
      <c r="F12">
        <v>28704</v>
      </c>
      <c r="G12" t="s">
        <v>83</v>
      </c>
      <c r="H12">
        <v>2020</v>
      </c>
    </row>
    <row r="13" spans="1:8" x14ac:dyDescent="0.3">
      <c r="A13">
        <v>2021</v>
      </c>
      <c r="B13">
        <v>5036244</v>
      </c>
      <c r="C13">
        <v>4790979</v>
      </c>
      <c r="D13">
        <v>0</v>
      </c>
      <c r="E13">
        <v>480</v>
      </c>
      <c r="F13">
        <v>23424</v>
      </c>
      <c r="G13">
        <v>0</v>
      </c>
      <c r="H13">
        <v>2021</v>
      </c>
    </row>
    <row r="14" spans="1:8" x14ac:dyDescent="0.3">
      <c r="A14">
        <v>2022</v>
      </c>
      <c r="B14">
        <v>0</v>
      </c>
      <c r="C14">
        <v>0</v>
      </c>
      <c r="E14">
        <v>108</v>
      </c>
      <c r="F14">
        <v>28133</v>
      </c>
      <c r="H14">
        <v>2022</v>
      </c>
    </row>
    <row r="15" spans="1:8" x14ac:dyDescent="0.3">
      <c r="A15">
        <v>2023</v>
      </c>
      <c r="B15">
        <v>0</v>
      </c>
      <c r="C15">
        <v>0</v>
      </c>
      <c r="E15">
        <v>0</v>
      </c>
      <c r="F15">
        <v>21120</v>
      </c>
      <c r="H15">
        <v>2023</v>
      </c>
    </row>
    <row r="16" spans="1:8" x14ac:dyDescent="0.3">
      <c r="A16" t="s">
        <v>184</v>
      </c>
      <c r="B16">
        <v>0</v>
      </c>
      <c r="C16">
        <v>0</v>
      </c>
      <c r="E16">
        <v>0</v>
      </c>
      <c r="F16">
        <v>21120</v>
      </c>
      <c r="G16">
        <v>0</v>
      </c>
      <c r="H16" t="s">
        <v>185</v>
      </c>
    </row>
    <row r="17" spans="1:33" x14ac:dyDescent="0.3">
      <c r="A17" t="s">
        <v>85</v>
      </c>
    </row>
    <row r="18" spans="1:33" x14ac:dyDescent="0.3">
      <c r="A18" t="s">
        <v>186</v>
      </c>
      <c r="AG18" t="s">
        <v>86</v>
      </c>
    </row>
  </sheetData>
  <phoneticPr fontId="18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workbookViewId="0"/>
  </sheetViews>
  <sheetFormatPr defaultRowHeight="16.5" x14ac:dyDescent="0.3"/>
  <sheetData>
    <row r="1" spans="1:37" x14ac:dyDescent="0.3">
      <c r="A1" t="s">
        <v>187</v>
      </c>
      <c r="T1" t="s">
        <v>188</v>
      </c>
    </row>
    <row r="2" spans="1:37" x14ac:dyDescent="0.3">
      <c r="A2" t="s">
        <v>189</v>
      </c>
      <c r="AK2" t="s">
        <v>190</v>
      </c>
    </row>
    <row r="3" spans="1:37" x14ac:dyDescent="0.3">
      <c r="A3" t="s">
        <v>191</v>
      </c>
      <c r="B3" t="s">
        <v>192</v>
      </c>
      <c r="I3" t="s">
        <v>193</v>
      </c>
      <c r="M3" t="s">
        <v>194</v>
      </c>
      <c r="T3" t="s">
        <v>195</v>
      </c>
      <c r="V3" t="s">
        <v>196</v>
      </c>
      <c r="W3" t="s">
        <v>197</v>
      </c>
      <c r="Z3" t="s">
        <v>198</v>
      </c>
      <c r="AK3" t="s">
        <v>154</v>
      </c>
    </row>
    <row r="4" spans="1:37" x14ac:dyDescent="0.3">
      <c r="B4" t="s">
        <v>199</v>
      </c>
      <c r="C4" t="s">
        <v>200</v>
      </c>
      <c r="D4" t="s">
        <v>201</v>
      </c>
      <c r="E4" t="s">
        <v>202</v>
      </c>
      <c r="F4" t="s">
        <v>203</v>
      </c>
      <c r="G4" t="s">
        <v>204</v>
      </c>
      <c r="H4" t="s">
        <v>205</v>
      </c>
      <c r="I4" t="s">
        <v>206</v>
      </c>
      <c r="L4" t="s">
        <v>207</v>
      </c>
      <c r="M4" t="s">
        <v>208</v>
      </c>
      <c r="N4" t="s">
        <v>209</v>
      </c>
      <c r="O4" t="s">
        <v>210</v>
      </c>
      <c r="P4" t="s">
        <v>211</v>
      </c>
      <c r="Q4" t="s">
        <v>212</v>
      </c>
      <c r="R4" t="s">
        <v>213</v>
      </c>
      <c r="S4" t="s">
        <v>214</v>
      </c>
      <c r="T4" t="s">
        <v>215</v>
      </c>
      <c r="U4" t="s">
        <v>216</v>
      </c>
      <c r="W4" t="s">
        <v>217</v>
      </c>
      <c r="X4" t="s">
        <v>218</v>
      </c>
      <c r="Y4" t="s">
        <v>219</v>
      </c>
      <c r="Z4" t="s">
        <v>220</v>
      </c>
      <c r="AA4" t="s">
        <v>221</v>
      </c>
      <c r="AB4" t="s">
        <v>222</v>
      </c>
      <c r="AC4" t="s">
        <v>223</v>
      </c>
      <c r="AD4" t="s">
        <v>224</v>
      </c>
      <c r="AE4" t="s">
        <v>225</v>
      </c>
      <c r="AF4" t="s">
        <v>226</v>
      </c>
      <c r="AG4" t="s">
        <v>227</v>
      </c>
      <c r="AH4" t="s">
        <v>228</v>
      </c>
      <c r="AI4" t="s">
        <v>229</v>
      </c>
      <c r="AJ4" t="s">
        <v>230</v>
      </c>
    </row>
    <row r="6" spans="1:37" x14ac:dyDescent="0.3">
      <c r="B6" t="s">
        <v>231</v>
      </c>
      <c r="C6" t="s">
        <v>232</v>
      </c>
      <c r="D6" t="s">
        <v>233</v>
      </c>
      <c r="F6" t="s">
        <v>231</v>
      </c>
      <c r="G6" t="s">
        <v>234</v>
      </c>
      <c r="H6" t="s">
        <v>235</v>
      </c>
      <c r="I6" t="s">
        <v>236</v>
      </c>
      <c r="J6" t="s">
        <v>237</v>
      </c>
      <c r="K6" t="s">
        <v>238</v>
      </c>
      <c r="M6" t="s">
        <v>239</v>
      </c>
      <c r="N6" t="s">
        <v>240</v>
      </c>
      <c r="O6" t="s">
        <v>241</v>
      </c>
      <c r="P6" t="s">
        <v>242</v>
      </c>
      <c r="Q6" t="s">
        <v>243</v>
      </c>
      <c r="R6" t="s">
        <v>244</v>
      </c>
      <c r="S6" t="s">
        <v>245</v>
      </c>
      <c r="T6" t="s">
        <v>246</v>
      </c>
      <c r="U6" t="s">
        <v>247</v>
      </c>
      <c r="V6" t="s">
        <v>248</v>
      </c>
      <c r="W6" t="s">
        <v>249</v>
      </c>
      <c r="X6" t="s">
        <v>250</v>
      </c>
      <c r="Y6" t="s">
        <v>251</v>
      </c>
      <c r="Z6" t="s">
        <v>252</v>
      </c>
      <c r="AA6" t="s">
        <v>253</v>
      </c>
      <c r="AB6" t="s">
        <v>254</v>
      </c>
      <c r="AC6" t="s">
        <v>255</v>
      </c>
      <c r="AD6" t="s">
        <v>256</v>
      </c>
      <c r="AE6" t="s">
        <v>257</v>
      </c>
      <c r="AF6" t="s">
        <v>258</v>
      </c>
      <c r="AG6" t="s">
        <v>259</v>
      </c>
      <c r="AH6" t="s">
        <v>260</v>
      </c>
      <c r="AI6" t="s">
        <v>261</v>
      </c>
      <c r="AJ6" t="s">
        <v>262</v>
      </c>
    </row>
    <row r="8" spans="1:37" x14ac:dyDescent="0.3">
      <c r="A8">
        <v>2014</v>
      </c>
      <c r="B8">
        <v>2</v>
      </c>
      <c r="C8">
        <v>4</v>
      </c>
      <c r="D8">
        <v>5</v>
      </c>
      <c r="E8">
        <v>7</v>
      </c>
      <c r="F8" t="s">
        <v>142</v>
      </c>
      <c r="G8">
        <v>7</v>
      </c>
      <c r="H8">
        <v>5</v>
      </c>
      <c r="I8">
        <v>0</v>
      </c>
      <c r="J8">
        <v>1</v>
      </c>
      <c r="K8">
        <v>0</v>
      </c>
      <c r="L8">
        <v>0</v>
      </c>
      <c r="M8">
        <v>1</v>
      </c>
      <c r="N8">
        <v>0</v>
      </c>
      <c r="O8">
        <v>1</v>
      </c>
      <c r="P8">
        <v>0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  <c r="W8">
        <v>0</v>
      </c>
      <c r="X8">
        <v>1</v>
      </c>
      <c r="Y8">
        <v>0</v>
      </c>
      <c r="Z8">
        <v>0</v>
      </c>
      <c r="AB8">
        <v>1</v>
      </c>
      <c r="AC8">
        <v>1</v>
      </c>
      <c r="AD8">
        <v>0</v>
      </c>
      <c r="AE8">
        <v>0</v>
      </c>
      <c r="AH8" t="s">
        <v>142</v>
      </c>
      <c r="AJ8" t="s">
        <v>142</v>
      </c>
      <c r="AK8">
        <v>2014</v>
      </c>
    </row>
    <row r="9" spans="1:37" x14ac:dyDescent="0.3">
      <c r="A9">
        <v>2015</v>
      </c>
      <c r="B9">
        <v>1</v>
      </c>
      <c r="C9">
        <v>5</v>
      </c>
      <c r="D9">
        <v>4</v>
      </c>
      <c r="E9">
        <v>7</v>
      </c>
      <c r="F9" t="s">
        <v>142</v>
      </c>
      <c r="G9">
        <v>7</v>
      </c>
      <c r="H9">
        <v>4</v>
      </c>
      <c r="I9">
        <v>0</v>
      </c>
      <c r="J9">
        <v>1</v>
      </c>
      <c r="K9">
        <v>0</v>
      </c>
      <c r="L9">
        <v>0</v>
      </c>
      <c r="M9">
        <v>1</v>
      </c>
      <c r="N9">
        <v>0</v>
      </c>
      <c r="O9">
        <v>1</v>
      </c>
      <c r="P9">
        <v>0</v>
      </c>
      <c r="Q9">
        <v>0</v>
      </c>
      <c r="R9">
        <v>0</v>
      </c>
      <c r="S9">
        <v>1</v>
      </c>
      <c r="T9">
        <v>0</v>
      </c>
      <c r="U9">
        <v>1</v>
      </c>
      <c r="V9">
        <v>0</v>
      </c>
      <c r="W9">
        <v>0</v>
      </c>
      <c r="X9">
        <v>1</v>
      </c>
      <c r="Y9">
        <v>5</v>
      </c>
      <c r="Z9">
        <v>0</v>
      </c>
      <c r="AB9">
        <v>1</v>
      </c>
      <c r="AC9">
        <v>1</v>
      </c>
      <c r="AD9">
        <v>0</v>
      </c>
      <c r="AE9">
        <v>0</v>
      </c>
      <c r="AH9">
        <v>0</v>
      </c>
      <c r="AJ9" t="s">
        <v>142</v>
      </c>
      <c r="AK9">
        <v>2015</v>
      </c>
    </row>
    <row r="10" spans="1:37" x14ac:dyDescent="0.3">
      <c r="A10">
        <v>2016</v>
      </c>
      <c r="B10">
        <v>3</v>
      </c>
      <c r="C10">
        <v>6</v>
      </c>
      <c r="D10">
        <v>5</v>
      </c>
      <c r="E10">
        <v>7</v>
      </c>
      <c r="F10" t="s">
        <v>142</v>
      </c>
      <c r="G10">
        <v>7</v>
      </c>
      <c r="H10">
        <v>5</v>
      </c>
      <c r="I10">
        <v>0</v>
      </c>
      <c r="J10">
        <v>1</v>
      </c>
      <c r="K10">
        <v>0</v>
      </c>
      <c r="L10">
        <v>0</v>
      </c>
      <c r="M10">
        <v>1</v>
      </c>
      <c r="N10">
        <v>0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1</v>
      </c>
      <c r="Y10">
        <v>5</v>
      </c>
      <c r="Z10">
        <v>0</v>
      </c>
      <c r="AB10">
        <v>0</v>
      </c>
      <c r="AC10">
        <v>0</v>
      </c>
      <c r="AD10">
        <v>0</v>
      </c>
      <c r="AE10">
        <v>0</v>
      </c>
      <c r="AH10">
        <v>0</v>
      </c>
      <c r="AJ10" t="s">
        <v>142</v>
      </c>
      <c r="AK10">
        <v>2016</v>
      </c>
    </row>
    <row r="11" spans="1:37" x14ac:dyDescent="0.3">
      <c r="A11">
        <v>2017</v>
      </c>
      <c r="B11">
        <v>5</v>
      </c>
      <c r="C11">
        <v>16</v>
      </c>
      <c r="D11">
        <v>5</v>
      </c>
      <c r="E11">
        <v>10</v>
      </c>
      <c r="F11" t="s">
        <v>142</v>
      </c>
      <c r="G11">
        <v>10</v>
      </c>
      <c r="H11">
        <v>5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2</v>
      </c>
      <c r="P11">
        <v>0</v>
      </c>
      <c r="Q11">
        <v>0</v>
      </c>
      <c r="R11">
        <v>0</v>
      </c>
      <c r="S11">
        <v>1</v>
      </c>
      <c r="T11">
        <v>0</v>
      </c>
      <c r="U11">
        <v>1</v>
      </c>
      <c r="V11">
        <v>0</v>
      </c>
      <c r="W11">
        <v>0</v>
      </c>
      <c r="X11">
        <v>2</v>
      </c>
      <c r="Y11">
        <v>5</v>
      </c>
      <c r="Z11">
        <v>0</v>
      </c>
      <c r="AB11">
        <v>0</v>
      </c>
      <c r="AC11">
        <v>4</v>
      </c>
      <c r="AD11">
        <v>0</v>
      </c>
      <c r="AE11">
        <v>0</v>
      </c>
      <c r="AH11">
        <v>0</v>
      </c>
      <c r="AJ11" t="s">
        <v>142</v>
      </c>
      <c r="AK11">
        <v>2017</v>
      </c>
    </row>
    <row r="12" spans="1:37" x14ac:dyDescent="0.3">
      <c r="A12">
        <v>2018</v>
      </c>
      <c r="B12">
        <v>6</v>
      </c>
      <c r="C12">
        <v>12</v>
      </c>
      <c r="D12">
        <v>13</v>
      </c>
      <c r="E12">
        <v>9</v>
      </c>
      <c r="F12" t="s">
        <v>142</v>
      </c>
      <c r="G12">
        <v>9</v>
      </c>
      <c r="H12">
        <v>13</v>
      </c>
      <c r="I12" t="s">
        <v>83</v>
      </c>
      <c r="J12">
        <v>1</v>
      </c>
      <c r="K12" t="s">
        <v>83</v>
      </c>
      <c r="L12" t="s">
        <v>83</v>
      </c>
      <c r="M12">
        <v>1</v>
      </c>
      <c r="N12" t="s">
        <v>83</v>
      </c>
      <c r="O12">
        <v>21</v>
      </c>
      <c r="P12" t="s">
        <v>83</v>
      </c>
      <c r="Q12" t="s">
        <v>83</v>
      </c>
      <c r="R12">
        <v>1</v>
      </c>
      <c r="S12">
        <v>1</v>
      </c>
      <c r="T12" t="s">
        <v>83</v>
      </c>
      <c r="U12">
        <v>1</v>
      </c>
      <c r="V12" t="s">
        <v>83</v>
      </c>
      <c r="W12" t="s">
        <v>83</v>
      </c>
      <c r="X12">
        <v>2</v>
      </c>
      <c r="Y12">
        <v>8</v>
      </c>
      <c r="Z12" t="s">
        <v>83</v>
      </c>
      <c r="AB12">
        <v>1</v>
      </c>
      <c r="AC12">
        <v>3</v>
      </c>
      <c r="AD12" t="s">
        <v>83</v>
      </c>
      <c r="AE12" t="s">
        <v>83</v>
      </c>
      <c r="AH12" t="s">
        <v>83</v>
      </c>
      <c r="AJ12" t="s">
        <v>142</v>
      </c>
      <c r="AK12">
        <v>2018</v>
      </c>
    </row>
    <row r="13" spans="1:37" x14ac:dyDescent="0.3">
      <c r="A13">
        <v>2019</v>
      </c>
      <c r="B13">
        <v>8</v>
      </c>
      <c r="C13">
        <v>18</v>
      </c>
      <c r="D13">
        <v>15</v>
      </c>
      <c r="E13">
        <v>11</v>
      </c>
      <c r="F13" t="s">
        <v>142</v>
      </c>
      <c r="G13">
        <v>11</v>
      </c>
      <c r="H13">
        <v>15</v>
      </c>
      <c r="I13">
        <v>0</v>
      </c>
      <c r="J13">
        <v>1</v>
      </c>
      <c r="K13">
        <v>0</v>
      </c>
      <c r="L13">
        <v>0</v>
      </c>
      <c r="M13">
        <v>1</v>
      </c>
      <c r="N13">
        <v>0</v>
      </c>
      <c r="O13">
        <v>25</v>
      </c>
      <c r="P13">
        <v>0</v>
      </c>
      <c r="Q13">
        <v>0</v>
      </c>
      <c r="R13">
        <v>0</v>
      </c>
      <c r="S13">
        <v>1</v>
      </c>
      <c r="T13">
        <v>0</v>
      </c>
      <c r="U13">
        <v>1</v>
      </c>
      <c r="V13">
        <v>0</v>
      </c>
      <c r="W13">
        <v>0</v>
      </c>
      <c r="X13">
        <v>2</v>
      </c>
      <c r="Y13">
        <v>7</v>
      </c>
      <c r="Z13">
        <v>0</v>
      </c>
      <c r="AA13">
        <v>0</v>
      </c>
      <c r="AB13">
        <v>0</v>
      </c>
      <c r="AC13">
        <v>4</v>
      </c>
      <c r="AD13">
        <v>0</v>
      </c>
      <c r="AE13">
        <v>0</v>
      </c>
      <c r="AF13">
        <v>0</v>
      </c>
      <c r="AG13">
        <v>2</v>
      </c>
      <c r="AH13">
        <v>0</v>
      </c>
      <c r="AJ13">
        <v>0</v>
      </c>
      <c r="AK13">
        <v>2019</v>
      </c>
    </row>
    <row r="14" spans="1:37" x14ac:dyDescent="0.3">
      <c r="A14">
        <v>2020</v>
      </c>
      <c r="B14">
        <v>10</v>
      </c>
      <c r="C14">
        <v>16</v>
      </c>
      <c r="D14">
        <v>16</v>
      </c>
      <c r="E14">
        <v>13</v>
      </c>
      <c r="F14" t="s">
        <v>142</v>
      </c>
      <c r="G14">
        <v>13</v>
      </c>
      <c r="H14">
        <v>16</v>
      </c>
      <c r="I14">
        <v>0</v>
      </c>
      <c r="J14">
        <v>1</v>
      </c>
      <c r="K14">
        <v>0</v>
      </c>
      <c r="L14">
        <v>0</v>
      </c>
      <c r="M14">
        <v>1</v>
      </c>
      <c r="N14">
        <v>0</v>
      </c>
      <c r="O14">
        <v>30</v>
      </c>
      <c r="P14">
        <v>0</v>
      </c>
      <c r="Q14">
        <v>0</v>
      </c>
      <c r="R14">
        <v>0</v>
      </c>
      <c r="S14">
        <v>1</v>
      </c>
      <c r="T14">
        <v>0</v>
      </c>
      <c r="U14">
        <v>1</v>
      </c>
      <c r="V14">
        <v>0</v>
      </c>
      <c r="W14">
        <v>0</v>
      </c>
      <c r="X14">
        <v>2</v>
      </c>
      <c r="Y14">
        <v>9</v>
      </c>
      <c r="Z14">
        <v>0</v>
      </c>
      <c r="AA14">
        <v>0</v>
      </c>
      <c r="AB14">
        <v>0</v>
      </c>
      <c r="AC14">
        <v>4</v>
      </c>
      <c r="AD14">
        <v>0</v>
      </c>
      <c r="AE14">
        <v>0</v>
      </c>
      <c r="AF14">
        <v>0</v>
      </c>
      <c r="AG14">
        <v>2</v>
      </c>
      <c r="AH14">
        <v>0</v>
      </c>
      <c r="AJ14">
        <v>1</v>
      </c>
      <c r="AK14">
        <v>2020</v>
      </c>
    </row>
    <row r="15" spans="1:37" x14ac:dyDescent="0.3">
      <c r="A15">
        <v>2021</v>
      </c>
      <c r="B15">
        <v>9</v>
      </c>
      <c r="C15">
        <v>19</v>
      </c>
      <c r="D15">
        <v>4</v>
      </c>
      <c r="E15">
        <v>0</v>
      </c>
      <c r="F15" t="s">
        <v>142</v>
      </c>
      <c r="G15">
        <v>0</v>
      </c>
      <c r="H15">
        <v>4</v>
      </c>
      <c r="I15">
        <v>0</v>
      </c>
      <c r="J15">
        <v>2</v>
      </c>
      <c r="K15">
        <v>0</v>
      </c>
      <c r="L15">
        <v>0</v>
      </c>
      <c r="M15">
        <v>1</v>
      </c>
      <c r="N15">
        <v>0</v>
      </c>
      <c r="O15">
        <v>31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2</v>
      </c>
      <c r="Y15">
        <v>8</v>
      </c>
      <c r="Z15">
        <v>0</v>
      </c>
      <c r="AA15">
        <v>0</v>
      </c>
      <c r="AB15">
        <v>0</v>
      </c>
      <c r="AC15">
        <v>5</v>
      </c>
      <c r="AD15">
        <v>0</v>
      </c>
      <c r="AE15">
        <v>0</v>
      </c>
      <c r="AF15">
        <v>0</v>
      </c>
      <c r="AG15">
        <v>2</v>
      </c>
      <c r="AH15">
        <v>0</v>
      </c>
      <c r="AJ15">
        <v>1</v>
      </c>
      <c r="AK15">
        <v>2021</v>
      </c>
    </row>
    <row r="16" spans="1:37" x14ac:dyDescent="0.3">
      <c r="A16">
        <v>2022</v>
      </c>
      <c r="F16">
        <v>8</v>
      </c>
      <c r="G16">
        <v>19</v>
      </c>
      <c r="H16">
        <v>15</v>
      </c>
      <c r="I16">
        <v>0</v>
      </c>
      <c r="J16">
        <v>2</v>
      </c>
      <c r="K16">
        <v>0</v>
      </c>
      <c r="L16">
        <v>0</v>
      </c>
      <c r="M16">
        <v>2</v>
      </c>
      <c r="N16">
        <v>0</v>
      </c>
      <c r="O16">
        <v>31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0</v>
      </c>
      <c r="X16">
        <v>3</v>
      </c>
      <c r="Y16">
        <v>16</v>
      </c>
      <c r="Z16">
        <v>0</v>
      </c>
      <c r="AA16">
        <v>0</v>
      </c>
      <c r="AB16">
        <v>0</v>
      </c>
      <c r="AC16">
        <v>5</v>
      </c>
      <c r="AD16">
        <v>0</v>
      </c>
      <c r="AE16">
        <v>0</v>
      </c>
      <c r="AF16">
        <v>0</v>
      </c>
      <c r="AG16">
        <v>3</v>
      </c>
      <c r="AH16">
        <v>0</v>
      </c>
      <c r="AJ16">
        <v>2</v>
      </c>
      <c r="AK16">
        <v>2022</v>
      </c>
    </row>
    <row r="17" spans="1:37" x14ac:dyDescent="0.3">
      <c r="A17">
        <v>2023</v>
      </c>
      <c r="F17">
        <v>12</v>
      </c>
      <c r="G17">
        <v>21</v>
      </c>
      <c r="H17">
        <v>11</v>
      </c>
      <c r="I17">
        <v>0</v>
      </c>
      <c r="J17">
        <v>2</v>
      </c>
      <c r="K17">
        <v>0</v>
      </c>
      <c r="L17">
        <v>0</v>
      </c>
      <c r="M17">
        <v>2</v>
      </c>
      <c r="N17">
        <v>0</v>
      </c>
      <c r="O17">
        <v>39</v>
      </c>
      <c r="P17">
        <v>0</v>
      </c>
      <c r="Q17">
        <v>0</v>
      </c>
      <c r="R17">
        <v>0</v>
      </c>
      <c r="S17">
        <v>1</v>
      </c>
      <c r="T17">
        <v>0</v>
      </c>
      <c r="U17">
        <v>3</v>
      </c>
      <c r="V17">
        <v>0</v>
      </c>
      <c r="W17">
        <v>0</v>
      </c>
      <c r="X17">
        <v>3</v>
      </c>
      <c r="Y17">
        <v>26</v>
      </c>
      <c r="Z17">
        <v>0</v>
      </c>
      <c r="AA17">
        <v>0</v>
      </c>
      <c r="AB17">
        <v>0</v>
      </c>
      <c r="AC17">
        <v>5</v>
      </c>
      <c r="AD17">
        <v>0</v>
      </c>
      <c r="AE17">
        <v>0</v>
      </c>
      <c r="AF17">
        <v>0</v>
      </c>
      <c r="AG17">
        <v>3</v>
      </c>
      <c r="AH17">
        <v>0</v>
      </c>
      <c r="AI17">
        <v>0</v>
      </c>
      <c r="AJ17">
        <v>3</v>
      </c>
      <c r="AK17">
        <v>2023</v>
      </c>
    </row>
    <row r="18" spans="1:37" x14ac:dyDescent="0.3">
      <c r="A18" t="s">
        <v>85</v>
      </c>
    </row>
    <row r="19" spans="1:37" x14ac:dyDescent="0.3">
      <c r="A19" t="s">
        <v>263</v>
      </c>
    </row>
    <row r="20" spans="1:37" x14ac:dyDescent="0.3">
      <c r="A20" t="s">
        <v>264</v>
      </c>
    </row>
    <row r="21" spans="1:37" x14ac:dyDescent="0.3">
      <c r="A21" t="s">
        <v>265</v>
      </c>
    </row>
    <row r="22" spans="1:37" x14ac:dyDescent="0.3">
      <c r="A22" t="s">
        <v>266</v>
      </c>
    </row>
    <row r="23" spans="1:37" x14ac:dyDescent="0.3">
      <c r="A23" t="s">
        <v>267</v>
      </c>
    </row>
    <row r="24" spans="1:37" x14ac:dyDescent="0.3">
      <c r="A24" t="s">
        <v>268</v>
      </c>
    </row>
    <row r="25" spans="1:37" x14ac:dyDescent="0.3">
      <c r="A25" t="s">
        <v>269</v>
      </c>
    </row>
    <row r="26" spans="1:37" x14ac:dyDescent="0.3">
      <c r="A26" t="s">
        <v>270</v>
      </c>
    </row>
  </sheetData>
  <phoneticPr fontId="18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6.5" x14ac:dyDescent="0.3"/>
  <sheetData>
    <row r="1" spans="1:7" x14ac:dyDescent="0.3">
      <c r="A1" t="s">
        <v>271</v>
      </c>
      <c r="E1" t="s">
        <v>272</v>
      </c>
    </row>
    <row r="2" spans="1:7" x14ac:dyDescent="0.3">
      <c r="A2" t="s">
        <v>273</v>
      </c>
      <c r="G2" t="s">
        <v>274</v>
      </c>
    </row>
    <row r="3" spans="1:7" x14ac:dyDescent="0.3">
      <c r="A3" t="s">
        <v>275</v>
      </c>
      <c r="B3" t="s">
        <v>276</v>
      </c>
      <c r="C3" t="s">
        <v>277</v>
      </c>
      <c r="E3" t="s">
        <v>278</v>
      </c>
      <c r="G3" t="s">
        <v>154</v>
      </c>
    </row>
    <row r="4" spans="1:7" x14ac:dyDescent="0.3">
      <c r="C4" t="s">
        <v>279</v>
      </c>
      <c r="E4" t="s">
        <v>280</v>
      </c>
      <c r="F4" t="s">
        <v>281</v>
      </c>
    </row>
    <row r="5" spans="1:7" x14ac:dyDescent="0.3">
      <c r="D5" t="s">
        <v>282</v>
      </c>
      <c r="E5" t="s">
        <v>283</v>
      </c>
    </row>
    <row r="6" spans="1:7" x14ac:dyDescent="0.3">
      <c r="A6">
        <v>2014</v>
      </c>
      <c r="B6">
        <v>2</v>
      </c>
      <c r="C6">
        <v>87712</v>
      </c>
      <c r="D6">
        <v>87712</v>
      </c>
      <c r="E6">
        <v>0</v>
      </c>
      <c r="F6">
        <v>271851</v>
      </c>
      <c r="G6">
        <v>2014</v>
      </c>
    </row>
    <row r="7" spans="1:7" x14ac:dyDescent="0.3">
      <c r="A7">
        <v>2015</v>
      </c>
      <c r="B7">
        <v>2</v>
      </c>
      <c r="C7">
        <v>61561</v>
      </c>
      <c r="D7">
        <v>61561</v>
      </c>
      <c r="E7">
        <v>0</v>
      </c>
      <c r="F7">
        <v>310605</v>
      </c>
      <c r="G7">
        <v>2015</v>
      </c>
    </row>
    <row r="8" spans="1:7" x14ac:dyDescent="0.3">
      <c r="A8">
        <v>2016</v>
      </c>
      <c r="B8">
        <v>6</v>
      </c>
      <c r="C8">
        <v>169631</v>
      </c>
      <c r="D8">
        <v>169631</v>
      </c>
      <c r="E8">
        <v>0</v>
      </c>
      <c r="F8">
        <v>283361</v>
      </c>
      <c r="G8">
        <v>2016</v>
      </c>
    </row>
    <row r="9" spans="1:7" x14ac:dyDescent="0.3">
      <c r="A9">
        <v>2017</v>
      </c>
      <c r="B9">
        <v>6</v>
      </c>
      <c r="C9">
        <v>590691</v>
      </c>
      <c r="D9">
        <v>351590</v>
      </c>
      <c r="E9">
        <v>0</v>
      </c>
      <c r="F9">
        <v>239101</v>
      </c>
      <c r="G9">
        <v>2017</v>
      </c>
    </row>
    <row r="10" spans="1:7" x14ac:dyDescent="0.3">
      <c r="A10">
        <v>2018</v>
      </c>
      <c r="B10">
        <v>6</v>
      </c>
      <c r="C10">
        <v>380566</v>
      </c>
      <c r="D10">
        <v>380566</v>
      </c>
      <c r="E10">
        <v>0</v>
      </c>
      <c r="F10">
        <v>265339</v>
      </c>
      <c r="G10">
        <v>2018</v>
      </c>
    </row>
    <row r="11" spans="1:7" x14ac:dyDescent="0.3">
      <c r="A11">
        <v>2019</v>
      </c>
      <c r="B11">
        <v>6</v>
      </c>
      <c r="C11">
        <v>392978</v>
      </c>
      <c r="D11">
        <v>392978</v>
      </c>
      <c r="E11">
        <v>0</v>
      </c>
      <c r="F11">
        <v>173618</v>
      </c>
      <c r="G11">
        <v>2019</v>
      </c>
    </row>
    <row r="12" spans="1:7" x14ac:dyDescent="0.3">
      <c r="A12">
        <v>2020</v>
      </c>
      <c r="B12">
        <v>6</v>
      </c>
      <c r="C12">
        <v>152924</v>
      </c>
      <c r="D12">
        <v>152924</v>
      </c>
      <c r="E12">
        <v>0</v>
      </c>
      <c r="F12">
        <v>390736</v>
      </c>
      <c r="G12">
        <v>2020</v>
      </c>
    </row>
    <row r="13" spans="1:7" x14ac:dyDescent="0.3">
      <c r="A13">
        <v>2021</v>
      </c>
      <c r="B13">
        <v>6</v>
      </c>
      <c r="C13">
        <v>246511</v>
      </c>
      <c r="D13">
        <v>246511</v>
      </c>
      <c r="E13">
        <v>0</v>
      </c>
      <c r="F13">
        <v>338968</v>
      </c>
      <c r="G13">
        <v>2021</v>
      </c>
    </row>
    <row r="14" spans="1:7" x14ac:dyDescent="0.3">
      <c r="A14">
        <v>2022</v>
      </c>
      <c r="B14">
        <v>6</v>
      </c>
      <c r="C14">
        <v>320575</v>
      </c>
      <c r="D14">
        <v>320575</v>
      </c>
      <c r="E14">
        <v>0</v>
      </c>
      <c r="F14">
        <v>259310</v>
      </c>
      <c r="G14">
        <v>2022</v>
      </c>
    </row>
    <row r="15" spans="1:7" x14ac:dyDescent="0.3">
      <c r="A15">
        <v>2023</v>
      </c>
      <c r="B15">
        <v>6</v>
      </c>
      <c r="C15">
        <v>341387</v>
      </c>
      <c r="D15">
        <v>341387</v>
      </c>
      <c r="E15">
        <v>0</v>
      </c>
      <c r="F15">
        <v>222368</v>
      </c>
      <c r="G15">
        <v>2023</v>
      </c>
    </row>
    <row r="16" spans="1:7" x14ac:dyDescent="0.3">
      <c r="A16" t="s">
        <v>284</v>
      </c>
      <c r="G16" t="s">
        <v>285</v>
      </c>
    </row>
  </sheetData>
  <phoneticPr fontId="18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/>
  </sheetViews>
  <sheetFormatPr defaultRowHeight="16.5" x14ac:dyDescent="0.3"/>
  <sheetData>
    <row r="1" spans="1:8" x14ac:dyDescent="0.3">
      <c r="A1" t="s">
        <v>286</v>
      </c>
      <c r="E1" t="s">
        <v>287</v>
      </c>
    </row>
    <row r="2" spans="1:8" x14ac:dyDescent="0.3">
      <c r="A2" t="s">
        <v>288</v>
      </c>
      <c r="H2" t="s">
        <v>289</v>
      </c>
    </row>
    <row r="3" spans="1:8" x14ac:dyDescent="0.3">
      <c r="B3" t="s">
        <v>290</v>
      </c>
      <c r="C3" t="s">
        <v>291</v>
      </c>
      <c r="D3" t="s">
        <v>292</v>
      </c>
      <c r="E3" t="s">
        <v>293</v>
      </c>
    </row>
    <row r="4" spans="1:8" x14ac:dyDescent="0.3">
      <c r="A4" t="s">
        <v>275</v>
      </c>
      <c r="C4" t="s">
        <v>294</v>
      </c>
      <c r="F4" t="s">
        <v>295</v>
      </c>
      <c r="G4" t="s">
        <v>296</v>
      </c>
      <c r="H4" t="s">
        <v>154</v>
      </c>
    </row>
    <row r="5" spans="1:8" x14ac:dyDescent="0.3">
      <c r="B5" t="s">
        <v>297</v>
      </c>
      <c r="C5" t="s">
        <v>298</v>
      </c>
      <c r="D5" t="s">
        <v>299</v>
      </c>
      <c r="F5" t="s">
        <v>235</v>
      </c>
      <c r="G5" t="s">
        <v>300</v>
      </c>
    </row>
    <row r="6" spans="1:8" x14ac:dyDescent="0.3">
      <c r="A6">
        <v>2014</v>
      </c>
      <c r="B6" t="s">
        <v>301</v>
      </c>
      <c r="C6" t="s">
        <v>302</v>
      </c>
      <c r="D6">
        <v>0.39</v>
      </c>
      <c r="E6">
        <v>132770</v>
      </c>
      <c r="F6">
        <v>132770</v>
      </c>
      <c r="G6">
        <v>0</v>
      </c>
      <c r="H6">
        <v>2014</v>
      </c>
    </row>
    <row r="7" spans="1:8" x14ac:dyDescent="0.3">
      <c r="A7">
        <v>2015</v>
      </c>
      <c r="B7" t="s">
        <v>301</v>
      </c>
      <c r="C7" t="s">
        <v>302</v>
      </c>
      <c r="D7">
        <v>0.39</v>
      </c>
      <c r="E7">
        <v>61561</v>
      </c>
      <c r="F7">
        <v>61561</v>
      </c>
      <c r="G7">
        <v>0</v>
      </c>
      <c r="H7">
        <v>2015</v>
      </c>
    </row>
    <row r="8" spans="1:8" x14ac:dyDescent="0.3">
      <c r="A8">
        <v>2016</v>
      </c>
      <c r="B8" t="s">
        <v>301</v>
      </c>
      <c r="C8" t="s">
        <v>302</v>
      </c>
      <c r="D8">
        <v>0.39</v>
      </c>
      <c r="E8">
        <v>121753</v>
      </c>
      <c r="F8">
        <v>121753</v>
      </c>
      <c r="G8">
        <v>0</v>
      </c>
      <c r="H8">
        <v>2016</v>
      </c>
    </row>
    <row r="9" spans="1:8" x14ac:dyDescent="0.3">
      <c r="A9">
        <v>2017</v>
      </c>
      <c r="B9" t="s">
        <v>301</v>
      </c>
      <c r="C9" t="s">
        <v>302</v>
      </c>
      <c r="D9">
        <v>0.39</v>
      </c>
      <c r="E9">
        <v>590691</v>
      </c>
      <c r="F9">
        <v>590691</v>
      </c>
      <c r="G9">
        <v>0</v>
      </c>
      <c r="H9">
        <v>2017</v>
      </c>
    </row>
    <row r="10" spans="1:8" x14ac:dyDescent="0.3">
      <c r="A10">
        <v>2018</v>
      </c>
      <c r="B10" t="s">
        <v>301</v>
      </c>
      <c r="C10" t="s">
        <v>302</v>
      </c>
      <c r="D10">
        <v>0.39</v>
      </c>
      <c r="E10" t="s">
        <v>83</v>
      </c>
      <c r="F10" t="s">
        <v>83</v>
      </c>
      <c r="G10" t="s">
        <v>83</v>
      </c>
      <c r="H10">
        <v>2018</v>
      </c>
    </row>
    <row r="11" spans="1:8" x14ac:dyDescent="0.3">
      <c r="A11">
        <v>2019</v>
      </c>
      <c r="B11" t="s">
        <v>301</v>
      </c>
      <c r="C11" t="s">
        <v>302</v>
      </c>
      <c r="D11">
        <v>0.39</v>
      </c>
      <c r="E11">
        <v>399759</v>
      </c>
      <c r="F11">
        <v>399759</v>
      </c>
      <c r="G11">
        <v>0</v>
      </c>
      <c r="H11">
        <v>2019</v>
      </c>
    </row>
    <row r="12" spans="1:8" x14ac:dyDescent="0.3">
      <c r="A12">
        <v>2020</v>
      </c>
      <c r="B12" t="s">
        <v>301</v>
      </c>
      <c r="C12" t="s">
        <v>302</v>
      </c>
      <c r="D12">
        <v>0.39</v>
      </c>
      <c r="E12">
        <v>0</v>
      </c>
      <c r="F12">
        <v>0</v>
      </c>
      <c r="G12">
        <v>0</v>
      </c>
      <c r="H12">
        <v>2020</v>
      </c>
    </row>
    <row r="13" spans="1:8" x14ac:dyDescent="0.3">
      <c r="A13">
        <v>2021</v>
      </c>
      <c r="B13" t="s">
        <v>301</v>
      </c>
      <c r="C13" t="s">
        <v>302</v>
      </c>
      <c r="D13">
        <v>0.39</v>
      </c>
      <c r="E13">
        <f>F13+G13</f>
        <v>0</v>
      </c>
      <c r="F13">
        <v>0</v>
      </c>
      <c r="G13">
        <v>0</v>
      </c>
      <c r="H13">
        <v>2021</v>
      </c>
    </row>
    <row r="14" spans="1:8" x14ac:dyDescent="0.3">
      <c r="A14">
        <v>2022</v>
      </c>
      <c r="B14" t="s">
        <v>301</v>
      </c>
      <c r="C14" t="s">
        <v>302</v>
      </c>
      <c r="D14">
        <v>0.39</v>
      </c>
      <c r="E14" t="s">
        <v>142</v>
      </c>
      <c r="F14" t="s">
        <v>142</v>
      </c>
      <c r="G14" t="s">
        <v>142</v>
      </c>
      <c r="H14">
        <v>2022</v>
      </c>
    </row>
    <row r="15" spans="1:8" x14ac:dyDescent="0.3">
      <c r="A15">
        <v>2023</v>
      </c>
      <c r="B15" t="s">
        <v>301</v>
      </c>
      <c r="C15" t="s">
        <v>302</v>
      </c>
      <c r="D15">
        <v>0.39</v>
      </c>
      <c r="E15" t="s">
        <v>142</v>
      </c>
      <c r="F15" t="s">
        <v>142</v>
      </c>
      <c r="G15" t="s">
        <v>142</v>
      </c>
      <c r="H15">
        <v>2023</v>
      </c>
    </row>
    <row r="16" spans="1:8" x14ac:dyDescent="0.3">
      <c r="A16" t="s">
        <v>85</v>
      </c>
      <c r="H16" t="s">
        <v>86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1.자동차등록(차량관리과)</vt:lpstr>
      <vt:lpstr>2.자동차연료종류별 등록</vt:lpstr>
      <vt:lpstr>3.업종별 운수업체</vt:lpstr>
      <vt:lpstr>4.영업용자동차업종별수송(교통과)</vt:lpstr>
      <vt:lpstr>5.주차장</vt:lpstr>
      <vt:lpstr>6.철도수송</vt:lpstr>
      <vt:lpstr>7.관광사업체등록</vt:lpstr>
      <vt:lpstr>8.주요 관광지 방문객수(문화관광과)</vt:lpstr>
      <vt:lpstr>9.지정(법정)관광지현황및방문객수</vt:lpstr>
      <vt:lpstr>10.관광숙박업 등록현황</vt:lpstr>
      <vt:lpstr>8.우편시설</vt:lpstr>
      <vt:lpstr>9.우편물취급</vt:lpstr>
      <vt:lpstr>10.우편요금수입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2026-07-20T09:52:49Z</dcterms:created>
  <dcterms:modified xsi:type="dcterms:W3CDTF">2026-07-20T09:52:49Z</dcterms:modified>
</cp:coreProperties>
</file>